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055" windowHeight="10590" activeTab="0"/>
  </bookViews>
  <sheets>
    <sheet name="2012-2015 Ocak-Aralık Dönemi" sheetId="1" r:id="rId1"/>
  </sheets>
  <definedNames>
    <definedName name="son_dort_yil_mayis_Kopyası">'2012-2015 Ocak-Aralık Dönemi'!$A$6:$H$45</definedName>
  </definedNames>
  <calcPr fullCalcOnLoad="1"/>
</workbook>
</file>

<file path=xl/sharedStrings.xml><?xml version="1.0" encoding="utf-8"?>
<sst xmlns="http://schemas.openxmlformats.org/spreadsheetml/2006/main" count="62" uniqueCount="56">
  <si>
    <t>MİLLİYETLER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</si>
  <si>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</si>
  <si>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</si>
  <si>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</si>
  <si>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</si>
  <si>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</si>
  <si>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</si>
  <si>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</si>
  <si>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</si>
  <si>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</si>
  <si>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DANİMARKA</t>
  </si>
  <si>
    <t>AVUSTURYA</t>
  </si>
  <si>
    <t>NORVEÇ</t>
  </si>
  <si>
    <t>İSVİÇRE</t>
  </si>
  <si>
    <t>BELARUS (BEYAZ RUSYA)</t>
  </si>
  <si>
    <t>FİNLANDİYA</t>
  </si>
  <si>
    <t>ÇEK CUMHURİYETİ</t>
  </si>
  <si>
    <t>FRANSA</t>
  </si>
  <si>
    <t>SLOVAKYA</t>
  </si>
  <si>
    <t>İRAN</t>
  </si>
  <si>
    <t>İSRAİL</t>
  </si>
  <si>
    <t>ROMANYA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</si>
  <si>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</si>
  <si>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</si>
  <si>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</si>
  <si>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</si>
  <si>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</si>
  <si>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</si>
  <si>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</si>
  <si>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</si>
  <si>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</si>
  <si>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</si>
  <si>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</si>
  <si>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</si>
  <si>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</si>
  <si>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YUNANİSTAN</t>
  </si>
  <si>
    <t>İSPANYA</t>
  </si>
  <si>
    <t>PORTEKİZ</t>
  </si>
  <si>
    <t>ERMENİSTAN</t>
  </si>
  <si>
    <t>CEZAYİR</t>
  </si>
  <si>
    <t>ZİYARETÇİ SAYISI</t>
  </si>
  <si>
    <t>MİLLİYET   PAYI (%)</t>
  </si>
  <si>
    <t>2012 YILI</t>
  </si>
  <si>
    <t>2015 YILI</t>
  </si>
  <si>
    <t>2014 YILI</t>
  </si>
  <si>
    <t>2013 YILI</t>
  </si>
  <si>
    <t>SAYISAL     DEĞİŞİM</t>
  </si>
  <si>
    <t>ORANSAL DEĞİŞİM (%)</t>
  </si>
  <si>
    <t>2015 / 2014 YILI KARŞILAŞTIRMASI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</si>
  <si>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</si>
  <si>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</si>
  <si>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</si>
  <si>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</si>
  <si>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</si>
  <si>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2012 - 2015 YILLARINDA İLİMİZE GELEN ZİYARETÇİLERİN SAYISI VE MİLLİYETLERİNE GÖRE DAĞILIMI</t>
  </si>
  <si>
    <t>Not: Ayrıca, 2015 yılında ilimize 579 bin transfer ziyaretçi girişi olmuştur. Bu girişler ile birlikte 2015 yılında ilimize gelen ziyaretçi sayısı 11 milyon 911 bine ulaşmıştır.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</si>
</sst>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6"/>
      <name val="Arial"/>
      <family val="2"/>
    </font>
    <font>
      <b/>
      <sz val="18"/>
      <color indexed="1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5" tint="-0.4999699890613556"/>
      <name val="Arial"/>
      <family val="2"/>
    </font>
    <font>
      <b/>
      <sz val="12"/>
      <color rgb="FFFF0000"/>
      <name val="Arial"/>
      <family val="2"/>
    </font>
    <font>
      <b/>
      <sz val="1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left" vertical="center"/>
    </xf>
    <xf numFmtId="164" fontId="51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O39" sqref="O39"/>
    </sheetView>
  </sheetViews>
  <sheetFormatPr defaultColWidth="9.140625" defaultRowHeight="15" customHeight="1"/>
  <cols>
    <col min="1" max="1" width="45.7109375" style="1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  <col min="9" max="9" width="14.7109375" style="2" customWidth="1"/>
    <col min="10" max="11" width="15.7109375" style="2" customWidth="1"/>
    <col min="12" max="16384" width="9.140625" style="2" customWidth="1"/>
  </cols>
  <sheetData>
    <row r="1" ht="4.5" customHeight="1"/>
    <row r="2" spans="1:11" ht="25.5" customHeight="1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8" customFormat="1" ht="21.75" customHeight="1">
      <c r="A3" s="17" t="s">
        <v>54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4.5" customHeight="1"/>
    <row r="5" spans="1:11" ht="37.5" customHeight="1">
      <c r="A5" s="13" t="s">
        <v>0</v>
      </c>
      <c r="B5" s="20" t="s">
        <v>42</v>
      </c>
      <c r="C5" s="20"/>
      <c r="D5" s="20" t="s">
        <v>45</v>
      </c>
      <c r="E5" s="20"/>
      <c r="F5" s="20" t="s">
        <v>44</v>
      </c>
      <c r="G5" s="20"/>
      <c r="H5" s="20" t="s">
        <v>43</v>
      </c>
      <c r="I5" s="20"/>
      <c r="J5" s="14" t="s">
        <v>48</v>
      </c>
      <c r="K5" s="14"/>
    </row>
    <row r="6" spans="1:11" ht="36" customHeight="1">
      <c r="A6" s="13"/>
      <c r="B6" s="9" t="s">
        <v>40</v>
      </c>
      <c r="C6" s="9" t="s">
        <v>41</v>
      </c>
      <c r="D6" s="9" t="s">
        <v>40</v>
      </c>
      <c r="E6" s="9" t="s">
        <v>41</v>
      </c>
      <c r="F6" s="9" t="s">
        <v>40</v>
      </c>
      <c r="G6" s="9" t="s">
        <v>41</v>
      </c>
      <c r="H6" s="9" t="s">
        <v>40</v>
      </c>
      <c r="I6" s="9" t="s">
        <v>41</v>
      </c>
      <c r="J6" s="10" t="s">
        <v>46</v>
      </c>
      <c r="K6" s="10" t="s">
        <v>47</v>
      </c>
    </row>
    <row r="7" spans="1:11" ht="15" customHeight="1">
      <c r="A7" s="5" t="s">
        <v>1</v>
      </c>
      <c r="B7" s="6">
        <v>2884277</v>
      </c>
      <c r="C7" s="11">
        <f>B7/B$47*100</f>
        <v>28.00441308717449</v>
      </c>
      <c r="D7" s="6">
        <v>2834413</v>
      </c>
      <c r="E7" s="11">
        <f>D7/D$47*100</f>
        <v>25.48357340204684</v>
      </c>
      <c r="F7" s="6">
        <v>2987577</v>
      </c>
      <c r="G7" s="11">
        <f>F7/F$47*100</f>
        <v>25.964593463609226</v>
      </c>
      <c r="H7" s="6">
        <v>3148458</v>
      </c>
      <c r="I7" s="11">
        <f>H7/H$47*100</f>
        <v>28.968151445694275</v>
      </c>
      <c r="J7" s="7">
        <f>H7-F7</f>
        <v>160881</v>
      </c>
      <c r="K7" s="12">
        <f>J7/F7*100</f>
        <v>5.3849992820268735</v>
      </c>
    </row>
    <row r="8" spans="1:11" ht="15" customHeight="1">
      <c r="A8" s="5" t="s">
        <v>2</v>
      </c>
      <c r="B8" s="6">
        <v>2761145</v>
      </c>
      <c r="C8" s="11">
        <f aca="true" t="shared" si="0" ref="C8:C47">B8/B$47*100</f>
        <v>26.80888318756708</v>
      </c>
      <c r="D8" s="6">
        <v>3338166</v>
      </c>
      <c r="E8" s="11">
        <f aca="true" t="shared" si="1" ref="E8:E47">D8/D$47*100</f>
        <v>30.012703967000252</v>
      </c>
      <c r="F8" s="6">
        <v>3489007</v>
      </c>
      <c r="G8" s="11">
        <f aca="true" t="shared" si="2" ref="G8:G47">F8/F$47*100</f>
        <v>30.32244803956076</v>
      </c>
      <c r="H8" s="6">
        <v>2838134</v>
      </c>
      <c r="I8" s="11">
        <f aca="true" t="shared" si="3" ref="I8:I47">H8/H$47*100</f>
        <v>26.11294021872741</v>
      </c>
      <c r="J8" s="7">
        <f>H8-F8</f>
        <v>-650873</v>
      </c>
      <c r="K8" s="12">
        <f aca="true" t="shared" si="4" ref="K8:K49">J8/F8*100</f>
        <v>-18.6549640055179</v>
      </c>
    </row>
    <row r="9" spans="1:11" ht="15" customHeight="1">
      <c r="A9" s="5" t="s">
        <v>3</v>
      </c>
      <c r="B9" s="6">
        <v>528612</v>
      </c>
      <c r="C9" s="11">
        <f t="shared" si="0"/>
        <v>5.132471260852367</v>
      </c>
      <c r="D9" s="6">
        <v>547370</v>
      </c>
      <c r="E9" s="11">
        <f t="shared" si="1"/>
        <v>4.9212812575578715</v>
      </c>
      <c r="F9" s="6">
        <v>548040</v>
      </c>
      <c r="G9" s="11">
        <f t="shared" si="2"/>
        <v>4.762935248797403</v>
      </c>
      <c r="H9" s="6">
        <v>503188</v>
      </c>
      <c r="I9" s="11">
        <f t="shared" si="3"/>
        <v>4.629703235569924</v>
      </c>
      <c r="J9" s="7">
        <f aca="true" t="shared" si="5" ref="J9:J49">H9-F9</f>
        <v>-44852</v>
      </c>
      <c r="K9" s="12">
        <f t="shared" si="4"/>
        <v>-8.184074155171157</v>
      </c>
    </row>
    <row r="10" spans="1:11" ht="15" customHeight="1">
      <c r="A10" s="5" t="s">
        <v>4</v>
      </c>
      <c r="B10" s="6">
        <v>408960</v>
      </c>
      <c r="C10" s="11">
        <f t="shared" si="0"/>
        <v>3.9707298488081695</v>
      </c>
      <c r="D10" s="6">
        <v>443851</v>
      </c>
      <c r="E10" s="11">
        <f t="shared" si="1"/>
        <v>3.9905650792851612</v>
      </c>
      <c r="F10" s="6">
        <v>449598</v>
      </c>
      <c r="G10" s="11">
        <f t="shared" si="2"/>
        <v>3.9073902671133767</v>
      </c>
      <c r="H10" s="6">
        <v>461482</v>
      </c>
      <c r="I10" s="11">
        <f t="shared" si="3"/>
        <v>4.245977067333242</v>
      </c>
      <c r="J10" s="7">
        <f t="shared" si="5"/>
        <v>11884</v>
      </c>
      <c r="K10" s="12">
        <f t="shared" si="4"/>
        <v>2.643250192394094</v>
      </c>
    </row>
    <row r="11" spans="1:11" ht="15" customHeight="1">
      <c r="A11" s="5" t="s">
        <v>5</v>
      </c>
      <c r="B11" s="6">
        <v>348096</v>
      </c>
      <c r="C11" s="11">
        <f t="shared" si="0"/>
        <v>3.3797808525301463</v>
      </c>
      <c r="D11" s="6">
        <v>380540</v>
      </c>
      <c r="E11" s="11">
        <f t="shared" si="1"/>
        <v>3.4213500369970444</v>
      </c>
      <c r="F11" s="6">
        <v>376058</v>
      </c>
      <c r="G11" s="11">
        <f t="shared" si="2"/>
        <v>3.268264914590639</v>
      </c>
      <c r="H11" s="6">
        <v>335875</v>
      </c>
      <c r="I11" s="11">
        <f t="shared" si="3"/>
        <v>3.0902993995227392</v>
      </c>
      <c r="J11" s="7">
        <f t="shared" si="5"/>
        <v>-40183</v>
      </c>
      <c r="K11" s="12">
        <f t="shared" si="4"/>
        <v>-10.685319817687697</v>
      </c>
    </row>
    <row r="12" spans="1:11" ht="15" customHeight="1">
      <c r="A12" s="5" t="s">
        <v>6</v>
      </c>
      <c r="B12" s="6">
        <v>326985</v>
      </c>
      <c r="C12" s="11">
        <f t="shared" si="0"/>
        <v>3.1748070706488147</v>
      </c>
      <c r="D12" s="6">
        <v>384778</v>
      </c>
      <c r="E12" s="11">
        <f t="shared" si="1"/>
        <v>3.4594529472214455</v>
      </c>
      <c r="F12" s="6">
        <v>286764</v>
      </c>
      <c r="G12" s="11">
        <f t="shared" si="2"/>
        <v>2.492223858999596</v>
      </c>
      <c r="H12" s="6">
        <v>317530</v>
      </c>
      <c r="I12" s="11">
        <f t="shared" si="3"/>
        <v>2.9215117776865065</v>
      </c>
      <c r="J12" s="7">
        <f t="shared" si="5"/>
        <v>30766</v>
      </c>
      <c r="K12" s="12">
        <f t="shared" si="4"/>
        <v>10.728682819321813</v>
      </c>
    </row>
    <row r="13" spans="1:11" ht="15" customHeight="1">
      <c r="A13" s="5" t="s">
        <v>7</v>
      </c>
      <c r="B13" s="6">
        <v>224296</v>
      </c>
      <c r="C13" s="11">
        <f t="shared" si="0"/>
        <v>2.177765116804277</v>
      </c>
      <c r="D13" s="6">
        <v>260408</v>
      </c>
      <c r="E13" s="11">
        <f t="shared" si="1"/>
        <v>2.3412700910136293</v>
      </c>
      <c r="F13" s="6">
        <v>269285</v>
      </c>
      <c r="G13" s="11">
        <f t="shared" si="2"/>
        <v>2.340316433969069</v>
      </c>
      <c r="H13" s="6">
        <v>268459</v>
      </c>
      <c r="I13" s="11">
        <f t="shared" si="3"/>
        <v>2.4700221406668406</v>
      </c>
      <c r="J13" s="7">
        <f t="shared" si="5"/>
        <v>-826</v>
      </c>
      <c r="K13" s="12">
        <f t="shared" si="4"/>
        <v>-0.30673821415971925</v>
      </c>
    </row>
    <row r="14" spans="1:11" ht="15" customHeight="1">
      <c r="A14" s="5" t="s">
        <v>8</v>
      </c>
      <c r="B14" s="6">
        <v>238848</v>
      </c>
      <c r="C14" s="11">
        <f t="shared" si="0"/>
        <v>2.3190553670973535</v>
      </c>
      <c r="D14" s="6">
        <v>267941</v>
      </c>
      <c r="E14" s="11">
        <f t="shared" si="1"/>
        <v>2.408997609352565</v>
      </c>
      <c r="F14" s="6">
        <v>271621</v>
      </c>
      <c r="G14" s="11">
        <f t="shared" si="2"/>
        <v>2.3606182673045755</v>
      </c>
      <c r="H14" s="6">
        <v>244519</v>
      </c>
      <c r="I14" s="11">
        <f t="shared" si="3"/>
        <v>2.2497563643376273</v>
      </c>
      <c r="J14" s="7">
        <f t="shared" si="5"/>
        <v>-27102</v>
      </c>
      <c r="K14" s="12">
        <f t="shared" si="4"/>
        <v>-9.977873581203221</v>
      </c>
    </row>
    <row r="15" spans="1:11" ht="15" customHeight="1">
      <c r="A15" s="5" t="s">
        <v>9</v>
      </c>
      <c r="B15" s="6">
        <v>213544</v>
      </c>
      <c r="C15" s="11">
        <f t="shared" si="0"/>
        <v>2.0733703414365507</v>
      </c>
      <c r="D15" s="6">
        <v>206484</v>
      </c>
      <c r="E15" s="11">
        <f t="shared" si="1"/>
        <v>1.8564514664405785</v>
      </c>
      <c r="F15" s="6">
        <v>244441</v>
      </c>
      <c r="G15" s="11">
        <f t="shared" si="2"/>
        <v>2.1244008742998433</v>
      </c>
      <c r="H15" s="6">
        <v>241449</v>
      </c>
      <c r="I15" s="11">
        <f t="shared" si="3"/>
        <v>2.2215100847498794</v>
      </c>
      <c r="J15" s="7">
        <f t="shared" si="5"/>
        <v>-2992</v>
      </c>
      <c r="K15" s="12">
        <f t="shared" si="4"/>
        <v>-1.2240172475157605</v>
      </c>
    </row>
    <row r="16" spans="1:11" ht="15" customHeight="1">
      <c r="A16" s="5" t="s">
        <v>10</v>
      </c>
      <c r="B16" s="6">
        <v>202270</v>
      </c>
      <c r="C16" s="11">
        <f t="shared" si="0"/>
        <v>1.963907292934342</v>
      </c>
      <c r="D16" s="6">
        <v>217734</v>
      </c>
      <c r="E16" s="11">
        <f t="shared" si="1"/>
        <v>1.9575977005190375</v>
      </c>
      <c r="F16" s="6">
        <v>221424</v>
      </c>
      <c r="G16" s="11">
        <f t="shared" si="2"/>
        <v>1.924363503630604</v>
      </c>
      <c r="H16" s="6">
        <v>218469</v>
      </c>
      <c r="I16" s="11">
        <f t="shared" si="3"/>
        <v>2.0100770212559236</v>
      </c>
      <c r="J16" s="7">
        <f t="shared" si="5"/>
        <v>-2955</v>
      </c>
      <c r="K16" s="12">
        <f t="shared" si="4"/>
        <v>-1.3345436809017992</v>
      </c>
    </row>
    <row r="17" spans="1:11" ht="15" customHeight="1">
      <c r="A17" s="5" t="s">
        <v>11</v>
      </c>
      <c r="B17" s="6">
        <v>232652</v>
      </c>
      <c r="C17" s="11">
        <f t="shared" si="0"/>
        <v>2.25889632429802</v>
      </c>
      <c r="D17" s="6">
        <v>230008</v>
      </c>
      <c r="E17" s="11">
        <f t="shared" si="1"/>
        <v>2.067950489592727</v>
      </c>
      <c r="F17" s="6">
        <v>227401</v>
      </c>
      <c r="G17" s="11">
        <f t="shared" si="2"/>
        <v>1.9763087338730354</v>
      </c>
      <c r="H17" s="6">
        <v>197155</v>
      </c>
      <c r="I17" s="11">
        <f t="shared" si="3"/>
        <v>1.8139723948281523</v>
      </c>
      <c r="J17" s="7">
        <f t="shared" si="5"/>
        <v>-30246</v>
      </c>
      <c r="K17" s="12">
        <f t="shared" si="4"/>
        <v>-13.300733066257402</v>
      </c>
    </row>
    <row r="18" spans="1:11" ht="15" customHeight="1">
      <c r="A18" s="5" t="s">
        <v>12</v>
      </c>
      <c r="B18" s="6">
        <v>300432</v>
      </c>
      <c r="C18" s="11">
        <f t="shared" si="0"/>
        <v>2.91699508494018</v>
      </c>
      <c r="D18" s="6">
        <v>300872</v>
      </c>
      <c r="E18" s="11">
        <f t="shared" si="1"/>
        <v>2.70507286574703</v>
      </c>
      <c r="F18" s="6">
        <v>228184</v>
      </c>
      <c r="G18" s="11">
        <f t="shared" si="2"/>
        <v>1.9831136720158868</v>
      </c>
      <c r="H18" s="6">
        <v>191955</v>
      </c>
      <c r="I18" s="11">
        <f t="shared" si="3"/>
        <v>1.7661285336371786</v>
      </c>
      <c r="J18" s="7">
        <f t="shared" si="5"/>
        <v>-36229</v>
      </c>
      <c r="K18" s="12">
        <f t="shared" si="4"/>
        <v>-15.877099183115382</v>
      </c>
    </row>
    <row r="19" spans="1:11" ht="15" customHeight="1">
      <c r="A19" s="5" t="s">
        <v>13</v>
      </c>
      <c r="B19" s="6">
        <v>159395</v>
      </c>
      <c r="C19" s="11">
        <f t="shared" si="0"/>
        <v>1.547619533085823</v>
      </c>
      <c r="D19" s="6">
        <v>168103</v>
      </c>
      <c r="E19" s="11">
        <f t="shared" si="1"/>
        <v>1.511376478870327</v>
      </c>
      <c r="F19" s="6">
        <v>183313</v>
      </c>
      <c r="G19" s="11">
        <f t="shared" si="2"/>
        <v>1.5931463930786045</v>
      </c>
      <c r="H19" s="6">
        <v>167832</v>
      </c>
      <c r="I19" s="11">
        <f t="shared" si="3"/>
        <v>1.544179021423745</v>
      </c>
      <c r="J19" s="7">
        <f t="shared" si="5"/>
        <v>-15481</v>
      </c>
      <c r="K19" s="12">
        <f t="shared" si="4"/>
        <v>-8.445118458592681</v>
      </c>
    </row>
    <row r="20" spans="1:11" ht="15" customHeight="1">
      <c r="A20" s="5" t="s">
        <v>14</v>
      </c>
      <c r="B20" s="6">
        <v>80242</v>
      </c>
      <c r="C20" s="11">
        <f t="shared" si="0"/>
        <v>0.7790964997262938</v>
      </c>
      <c r="D20" s="6">
        <v>125837</v>
      </c>
      <c r="E20" s="11">
        <f t="shared" si="1"/>
        <v>1.1313723251316474</v>
      </c>
      <c r="F20" s="6">
        <v>142319</v>
      </c>
      <c r="G20" s="11">
        <f t="shared" si="2"/>
        <v>1.2368735524297454</v>
      </c>
      <c r="H20" s="6">
        <v>138131</v>
      </c>
      <c r="I20" s="11">
        <f t="shared" si="3"/>
        <v>1.2709077673404556</v>
      </c>
      <c r="J20" s="7">
        <f t="shared" si="5"/>
        <v>-4188</v>
      </c>
      <c r="K20" s="12">
        <f t="shared" si="4"/>
        <v>-2.9426850947519303</v>
      </c>
    </row>
    <row r="21" spans="1:11" ht="15" customHeight="1">
      <c r="A21" s="5" t="s">
        <v>15</v>
      </c>
      <c r="B21" s="6">
        <v>117818</v>
      </c>
      <c r="C21" s="11">
        <f t="shared" si="0"/>
        <v>1.1439344907249631</v>
      </c>
      <c r="D21" s="6">
        <v>133365</v>
      </c>
      <c r="E21" s="11">
        <f t="shared" si="1"/>
        <v>1.1990548895887707</v>
      </c>
      <c r="F21" s="6">
        <v>145580</v>
      </c>
      <c r="G21" s="11">
        <f t="shared" si="2"/>
        <v>1.2652144250783264</v>
      </c>
      <c r="H21" s="6">
        <v>136557</v>
      </c>
      <c r="I21" s="11">
        <f t="shared" si="3"/>
        <v>1.2564257985876492</v>
      </c>
      <c r="J21" s="7">
        <f t="shared" si="5"/>
        <v>-9023</v>
      </c>
      <c r="K21" s="12">
        <f t="shared" si="4"/>
        <v>-6.197966753674955</v>
      </c>
    </row>
    <row r="22" spans="1:11" ht="15" customHeight="1">
      <c r="A22" s="5" t="s">
        <v>16</v>
      </c>
      <c r="B22" s="6">
        <v>157992</v>
      </c>
      <c r="C22" s="11">
        <f t="shared" si="0"/>
        <v>1.5339973353699636</v>
      </c>
      <c r="D22" s="6">
        <v>147265</v>
      </c>
      <c r="E22" s="11">
        <f t="shared" si="1"/>
        <v>1.3240266810279333</v>
      </c>
      <c r="F22" s="6">
        <v>152046</v>
      </c>
      <c r="G22" s="11">
        <f t="shared" si="2"/>
        <v>1.321409482590048</v>
      </c>
      <c r="H22" s="6">
        <v>135587</v>
      </c>
      <c r="I22" s="11">
        <f t="shared" si="3"/>
        <v>1.2475010783270253</v>
      </c>
      <c r="J22" s="7">
        <f t="shared" si="5"/>
        <v>-16459</v>
      </c>
      <c r="K22" s="12">
        <f t="shared" si="4"/>
        <v>-10.825013482761795</v>
      </c>
    </row>
    <row r="23" spans="1:11" ht="15" customHeight="1">
      <c r="A23" s="5" t="s">
        <v>17</v>
      </c>
      <c r="B23" s="6">
        <v>252219</v>
      </c>
      <c r="C23" s="11">
        <f t="shared" si="0"/>
        <v>2.448878892157051</v>
      </c>
      <c r="D23" s="6">
        <v>222145</v>
      </c>
      <c r="E23" s="11">
        <f t="shared" si="1"/>
        <v>1.9972560150541558</v>
      </c>
      <c r="F23" s="6">
        <v>190367</v>
      </c>
      <c r="G23" s="11">
        <f t="shared" si="2"/>
        <v>1.6544516723374485</v>
      </c>
      <c r="H23" s="6">
        <v>119379</v>
      </c>
      <c r="I23" s="11">
        <f t="shared" si="3"/>
        <v>1.0983754432917754</v>
      </c>
      <c r="J23" s="7">
        <f t="shared" si="5"/>
        <v>-70988</v>
      </c>
      <c r="K23" s="12">
        <f t="shared" si="4"/>
        <v>-37.29007653637448</v>
      </c>
    </row>
    <row r="24" spans="1:11" ht="15" customHeight="1">
      <c r="A24" s="5" t="s">
        <v>18</v>
      </c>
      <c r="B24" s="6">
        <v>97490</v>
      </c>
      <c r="C24" s="11">
        <f t="shared" si="0"/>
        <v>0.946563118545355</v>
      </c>
      <c r="D24" s="6">
        <v>99538</v>
      </c>
      <c r="E24" s="11">
        <f t="shared" si="1"/>
        <v>0.8949238975734793</v>
      </c>
      <c r="F24" s="6">
        <v>104097</v>
      </c>
      <c r="G24" s="11">
        <f t="shared" si="2"/>
        <v>0.9046917571601767</v>
      </c>
      <c r="H24" s="6">
        <v>111684</v>
      </c>
      <c r="I24" s="11">
        <f t="shared" si="3"/>
        <v>1.0275757294716712</v>
      </c>
      <c r="J24" s="7">
        <f t="shared" si="5"/>
        <v>7587</v>
      </c>
      <c r="K24" s="12">
        <f t="shared" si="4"/>
        <v>7.288394478227038</v>
      </c>
    </row>
    <row r="25" spans="1:11" ht="15" customHeight="1">
      <c r="A25" s="5" t="s">
        <v>19</v>
      </c>
      <c r="B25" s="6">
        <v>70400</v>
      </c>
      <c r="C25" s="11">
        <f t="shared" si="0"/>
        <v>0.6835372196696379</v>
      </c>
      <c r="D25" s="6">
        <v>36902</v>
      </c>
      <c r="E25" s="11">
        <f t="shared" si="1"/>
        <v>0.33177762933007027</v>
      </c>
      <c r="F25" s="6">
        <v>109045</v>
      </c>
      <c r="G25" s="11">
        <f t="shared" si="2"/>
        <v>0.9476940993451443</v>
      </c>
      <c r="H25" s="6">
        <v>108140</v>
      </c>
      <c r="I25" s="11">
        <f t="shared" si="3"/>
        <v>0.9949682979215155</v>
      </c>
      <c r="J25" s="7">
        <f t="shared" si="5"/>
        <v>-905</v>
      </c>
      <c r="K25" s="12">
        <f t="shared" si="4"/>
        <v>-0.829932596634417</v>
      </c>
    </row>
    <row r="26" spans="1:11" ht="15" customHeight="1">
      <c r="A26" s="5" t="s">
        <v>20</v>
      </c>
      <c r="B26" s="6">
        <v>27335</v>
      </c>
      <c r="C26" s="11">
        <f t="shared" si="0"/>
        <v>0.2654046860748516</v>
      </c>
      <c r="D26" s="6">
        <v>80092</v>
      </c>
      <c r="E26" s="11">
        <f t="shared" si="1"/>
        <v>0.7200892604277271</v>
      </c>
      <c r="F26" s="6">
        <v>92356</v>
      </c>
      <c r="G26" s="11">
        <f t="shared" si="2"/>
        <v>0.8026524484306491</v>
      </c>
      <c r="H26" s="6">
        <v>106438</v>
      </c>
      <c r="I26" s="11">
        <f t="shared" si="3"/>
        <v>0.9793086341240085</v>
      </c>
      <c r="J26" s="7">
        <f t="shared" si="5"/>
        <v>14082</v>
      </c>
      <c r="K26" s="12">
        <f t="shared" si="4"/>
        <v>15.247520464290353</v>
      </c>
    </row>
    <row r="27" spans="1:11" ht="15" customHeight="1">
      <c r="A27" s="5" t="s">
        <v>21</v>
      </c>
      <c r="B27" s="6">
        <v>83085</v>
      </c>
      <c r="C27" s="11">
        <f t="shared" si="0"/>
        <v>0.8067001405717594</v>
      </c>
      <c r="D27" s="6">
        <v>78038</v>
      </c>
      <c r="E27" s="11">
        <f t="shared" si="1"/>
        <v>0.7016222057790913</v>
      </c>
      <c r="F27" s="6">
        <v>84925</v>
      </c>
      <c r="G27" s="11">
        <f t="shared" si="2"/>
        <v>0.7380707174733951</v>
      </c>
      <c r="H27" s="6">
        <v>98949</v>
      </c>
      <c r="I27" s="11">
        <f t="shared" si="3"/>
        <v>0.9104042732664698</v>
      </c>
      <c r="J27" s="7">
        <f t="shared" si="5"/>
        <v>14024</v>
      </c>
      <c r="K27" s="12">
        <f t="shared" si="4"/>
        <v>16.51339417132764</v>
      </c>
    </row>
    <row r="28" spans="1:11" ht="15" customHeight="1">
      <c r="A28" s="5" t="s">
        <v>22</v>
      </c>
      <c r="B28" s="6">
        <v>41258</v>
      </c>
      <c r="C28" s="11">
        <f t="shared" si="0"/>
        <v>0.4005877643342318</v>
      </c>
      <c r="D28" s="6">
        <v>55214</v>
      </c>
      <c r="E28" s="11">
        <f t="shared" si="1"/>
        <v>0.49641672608071385</v>
      </c>
      <c r="F28" s="6">
        <v>68861</v>
      </c>
      <c r="G28" s="11">
        <f t="shared" si="2"/>
        <v>0.5984608498785454</v>
      </c>
      <c r="H28" s="6">
        <v>70404</v>
      </c>
      <c r="I28" s="11">
        <f t="shared" si="3"/>
        <v>0.6477690775556351</v>
      </c>
      <c r="J28" s="7">
        <f t="shared" si="5"/>
        <v>1543</v>
      </c>
      <c r="K28" s="12">
        <f t="shared" si="4"/>
        <v>2.240745850336184</v>
      </c>
    </row>
    <row r="29" spans="1:11" ht="15" customHeight="1">
      <c r="A29" s="5" t="s">
        <v>23</v>
      </c>
      <c r="B29" s="6">
        <v>42738</v>
      </c>
      <c r="C29" s="11">
        <f t="shared" si="0"/>
        <v>0.4149575808841049</v>
      </c>
      <c r="D29" s="6">
        <v>40863</v>
      </c>
      <c r="E29" s="11">
        <f t="shared" si="1"/>
        <v>0.36739009450205035</v>
      </c>
      <c r="F29" s="6">
        <v>46334</v>
      </c>
      <c r="G29" s="11">
        <f t="shared" si="2"/>
        <v>0.402681997331908</v>
      </c>
      <c r="H29" s="6">
        <v>63929</v>
      </c>
      <c r="I29" s="11">
        <f t="shared" si="3"/>
        <v>0.5881942696303363</v>
      </c>
      <c r="J29" s="7">
        <f t="shared" si="5"/>
        <v>17595</v>
      </c>
      <c r="K29" s="12">
        <f t="shared" si="4"/>
        <v>37.97427375145681</v>
      </c>
    </row>
    <row r="30" spans="1:11" ht="15" customHeight="1">
      <c r="A30" s="5" t="s">
        <v>24</v>
      </c>
      <c r="B30" s="6">
        <v>45949</v>
      </c>
      <c r="C30" s="11">
        <f t="shared" si="0"/>
        <v>0.44613425719602545</v>
      </c>
      <c r="D30" s="6">
        <v>47072</v>
      </c>
      <c r="E30" s="11">
        <f t="shared" si="1"/>
        <v>0.42321382493699716</v>
      </c>
      <c r="F30" s="6">
        <v>53261</v>
      </c>
      <c r="G30" s="11">
        <f t="shared" si="2"/>
        <v>0.4628835382202001</v>
      </c>
      <c r="H30" s="6">
        <v>58707</v>
      </c>
      <c r="I30" s="11">
        <f t="shared" si="3"/>
        <v>0.5401479921035547</v>
      </c>
      <c r="J30" s="7">
        <f t="shared" si="5"/>
        <v>5446</v>
      </c>
      <c r="K30" s="12">
        <f t="shared" si="4"/>
        <v>10.225117816038</v>
      </c>
    </row>
    <row r="31" spans="1:11" ht="15" customHeight="1">
      <c r="A31" s="5" t="s">
        <v>25</v>
      </c>
      <c r="B31" s="6">
        <v>39887</v>
      </c>
      <c r="C31" s="11">
        <f t="shared" si="0"/>
        <v>0.3872762653545859</v>
      </c>
      <c r="D31" s="6">
        <v>39954</v>
      </c>
      <c r="E31" s="11">
        <f t="shared" si="1"/>
        <v>0.3592174787885109</v>
      </c>
      <c r="F31" s="6">
        <v>42095</v>
      </c>
      <c r="G31" s="11">
        <f t="shared" si="2"/>
        <v>0.36584147014474616</v>
      </c>
      <c r="H31" s="6">
        <v>45060</v>
      </c>
      <c r="I31" s="11">
        <f t="shared" si="3"/>
        <v>0.4145854587048593</v>
      </c>
      <c r="J31" s="7">
        <f t="shared" si="5"/>
        <v>2965</v>
      </c>
      <c r="K31" s="12">
        <f t="shared" si="4"/>
        <v>7.043591875519659</v>
      </c>
    </row>
    <row r="32" spans="1:11" ht="15" customHeight="1">
      <c r="A32" s="5" t="s">
        <v>26</v>
      </c>
      <c r="B32" s="6">
        <v>26591</v>
      </c>
      <c r="C32" s="11">
        <f t="shared" si="0"/>
        <v>0.25818094045788836</v>
      </c>
      <c r="D32" s="6">
        <v>35881</v>
      </c>
      <c r="E32" s="11">
        <f t="shared" si="1"/>
        <v>0.3225980466639275</v>
      </c>
      <c r="F32" s="6">
        <v>41877</v>
      </c>
      <c r="G32" s="11">
        <f t="shared" si="2"/>
        <v>0.3639468641228539</v>
      </c>
      <c r="H32" s="6">
        <v>44479</v>
      </c>
      <c r="I32" s="11">
        <f t="shared" si="3"/>
        <v>0.40923982729102165</v>
      </c>
      <c r="J32" s="7">
        <f t="shared" si="5"/>
        <v>2602</v>
      </c>
      <c r="K32" s="12">
        <f t="shared" si="4"/>
        <v>6.213434582228908</v>
      </c>
    </row>
    <row r="33" spans="1:11" ht="15" customHeight="1">
      <c r="A33" s="5" t="s">
        <v>27</v>
      </c>
      <c r="B33" s="6">
        <v>27400</v>
      </c>
      <c r="C33" s="11">
        <f t="shared" si="0"/>
        <v>0.2660357928827852</v>
      </c>
      <c r="D33" s="6">
        <v>32087</v>
      </c>
      <c r="E33" s="11">
        <f t="shared" si="1"/>
        <v>0.28848704114448986</v>
      </c>
      <c r="F33" s="6">
        <v>36086</v>
      </c>
      <c r="G33" s="11">
        <f t="shared" si="2"/>
        <v>0.31361813259634896</v>
      </c>
      <c r="H33" s="6">
        <v>36675</v>
      </c>
      <c r="I33" s="11">
        <f t="shared" si="3"/>
        <v>0.33743723253441443</v>
      </c>
      <c r="J33" s="7">
        <f t="shared" si="5"/>
        <v>589</v>
      </c>
      <c r="K33" s="12">
        <f t="shared" si="4"/>
        <v>1.6322119381477582</v>
      </c>
    </row>
    <row r="34" spans="1:11" ht="15" customHeight="1">
      <c r="A34" s="5" t="s">
        <v>28</v>
      </c>
      <c r="B34" s="6">
        <v>20126</v>
      </c>
      <c r="C34" s="11">
        <f t="shared" si="0"/>
        <v>0.1954100864072604</v>
      </c>
      <c r="D34" s="6">
        <v>23486</v>
      </c>
      <c r="E34" s="11">
        <f t="shared" si="1"/>
        <v>0.21115737365037207</v>
      </c>
      <c r="F34" s="6">
        <v>34834</v>
      </c>
      <c r="G34" s="11">
        <f t="shared" si="2"/>
        <v>0.3027371842504356</v>
      </c>
      <c r="H34" s="6">
        <v>35674</v>
      </c>
      <c r="I34" s="11">
        <f t="shared" si="3"/>
        <v>0.32822728925515204</v>
      </c>
      <c r="J34" s="7">
        <f t="shared" si="5"/>
        <v>840</v>
      </c>
      <c r="K34" s="12">
        <f t="shared" si="4"/>
        <v>2.411437101682264</v>
      </c>
    </row>
    <row r="35" spans="1:11" ht="15" customHeight="1">
      <c r="A35" s="5" t="s">
        <v>29</v>
      </c>
      <c r="B35" s="6">
        <v>40048</v>
      </c>
      <c r="C35" s="11">
        <f t="shared" si="0"/>
        <v>0.38883946837115996</v>
      </c>
      <c r="D35" s="6">
        <v>39088</v>
      </c>
      <c r="E35" s="11">
        <f t="shared" si="1"/>
        <v>0.35143146645856016</v>
      </c>
      <c r="F35" s="6">
        <v>35174</v>
      </c>
      <c r="G35" s="11">
        <f t="shared" si="2"/>
        <v>0.3056920743763226</v>
      </c>
      <c r="H35" s="6">
        <v>30329</v>
      </c>
      <c r="I35" s="11">
        <f t="shared" si="3"/>
        <v>0.2790493203963533</v>
      </c>
      <c r="J35" s="7">
        <f t="shared" si="5"/>
        <v>-4845</v>
      </c>
      <c r="K35" s="12">
        <f t="shared" si="4"/>
        <v>-13.774378802524593</v>
      </c>
    </row>
    <row r="36" spans="1:11" ht="15" customHeight="1">
      <c r="A36" s="5" t="s">
        <v>30</v>
      </c>
      <c r="B36" s="6">
        <v>15714</v>
      </c>
      <c r="C36" s="11">
        <f t="shared" si="0"/>
        <v>0.152572498151828</v>
      </c>
      <c r="D36" s="6">
        <v>16966</v>
      </c>
      <c r="E36" s="11">
        <f t="shared" si="1"/>
        <v>0.15253751176667857</v>
      </c>
      <c r="F36" s="6">
        <v>18686</v>
      </c>
      <c r="G36" s="11">
        <f t="shared" si="2"/>
        <v>0.1623972849774255</v>
      </c>
      <c r="H36" s="6">
        <v>22185</v>
      </c>
      <c r="I36" s="11">
        <f t="shared" si="3"/>
        <v>0.2041184731772593</v>
      </c>
      <c r="J36" s="7">
        <f t="shared" si="5"/>
        <v>3499</v>
      </c>
      <c r="K36" s="12">
        <f t="shared" si="4"/>
        <v>18.725248849405972</v>
      </c>
    </row>
    <row r="37" spans="1:11" ht="15" customHeight="1">
      <c r="A37" s="5" t="s">
        <v>31</v>
      </c>
      <c r="B37" s="6">
        <v>18464</v>
      </c>
      <c r="C37" s="11">
        <f t="shared" si="0"/>
        <v>0.17927317079517321</v>
      </c>
      <c r="D37" s="6">
        <v>13875</v>
      </c>
      <c r="E37" s="11">
        <f t="shared" si="1"/>
        <v>0.12474702203009932</v>
      </c>
      <c r="F37" s="6">
        <v>16038</v>
      </c>
      <c r="G37" s="11">
        <f t="shared" si="2"/>
        <v>0.13938390540875256</v>
      </c>
      <c r="H37" s="6">
        <v>14092</v>
      </c>
      <c r="I37" s="11">
        <f t="shared" si="3"/>
        <v>0.12965686382753833</v>
      </c>
      <c r="J37" s="7">
        <f t="shared" si="5"/>
        <v>-1946</v>
      </c>
      <c r="K37" s="12">
        <f t="shared" si="4"/>
        <v>-12.133682504052874</v>
      </c>
    </row>
    <row r="38" spans="1:11" ht="15" customHeight="1">
      <c r="A38" s="5" t="s">
        <v>32</v>
      </c>
      <c r="B38" s="6">
        <v>16747</v>
      </c>
      <c r="C38" s="11">
        <f t="shared" si="0"/>
        <v>0.16260224173021912</v>
      </c>
      <c r="D38" s="6">
        <v>15619</v>
      </c>
      <c r="E38" s="11">
        <f t="shared" si="1"/>
        <v>0.1404269360063511</v>
      </c>
      <c r="F38" s="6">
        <v>12406</v>
      </c>
      <c r="G38" s="11">
        <f t="shared" si="2"/>
        <v>0.10781872618163015</v>
      </c>
      <c r="H38" s="6">
        <v>13417</v>
      </c>
      <c r="I38" s="11">
        <f t="shared" si="3"/>
        <v>0.1234463626152485</v>
      </c>
      <c r="J38" s="7">
        <f t="shared" si="5"/>
        <v>1011</v>
      </c>
      <c r="K38" s="12">
        <f t="shared" si="4"/>
        <v>8.149282605191036</v>
      </c>
    </row>
    <row r="39" spans="1:11" ht="15" customHeight="1">
      <c r="A39" s="5" t="s">
        <v>33</v>
      </c>
      <c r="B39" s="6">
        <v>3412</v>
      </c>
      <c r="C39" s="11">
        <f t="shared" si="0"/>
        <v>0.033128252748761425</v>
      </c>
      <c r="D39" s="6">
        <v>6387</v>
      </c>
      <c r="E39" s="11">
        <f t="shared" si="1"/>
        <v>0.057424088627477075</v>
      </c>
      <c r="F39" s="6">
        <v>5653</v>
      </c>
      <c r="G39" s="11">
        <f t="shared" si="2"/>
        <v>0.04912939376952726</v>
      </c>
      <c r="H39" s="6">
        <v>11254</v>
      </c>
      <c r="I39" s="11">
        <f t="shared" si="3"/>
        <v>0.10354515650831085</v>
      </c>
      <c r="J39" s="7">
        <f t="shared" si="5"/>
        <v>5601</v>
      </c>
      <c r="K39" s="12">
        <f t="shared" si="4"/>
        <v>99.08013444188927</v>
      </c>
    </row>
    <row r="40" spans="1:11" ht="15" customHeight="1">
      <c r="A40" s="5" t="s">
        <v>34</v>
      </c>
      <c r="B40" s="6">
        <v>2426</v>
      </c>
      <c r="C40" s="11">
        <f t="shared" si="0"/>
        <v>0.023554847939183828</v>
      </c>
      <c r="D40" s="6">
        <v>3439</v>
      </c>
      <c r="E40" s="11">
        <f t="shared" si="1"/>
        <v>0.03091927991073957</v>
      </c>
      <c r="F40" s="6">
        <v>4859</v>
      </c>
      <c r="G40" s="11">
        <f t="shared" si="2"/>
        <v>0.042228856240249954</v>
      </c>
      <c r="H40" s="6">
        <v>9837</v>
      </c>
      <c r="I40" s="11">
        <f t="shared" si="3"/>
        <v>0.09050770433377055</v>
      </c>
      <c r="J40" s="7">
        <f t="shared" si="5"/>
        <v>4978</v>
      </c>
      <c r="K40" s="12">
        <f t="shared" si="4"/>
        <v>102.44906359333197</v>
      </c>
    </row>
    <row r="41" spans="1:11" ht="15" customHeight="1">
      <c r="A41" s="5" t="s">
        <v>35</v>
      </c>
      <c r="B41" s="6">
        <v>6320</v>
      </c>
      <c r="C41" s="11">
        <f t="shared" si="0"/>
        <v>0.061363000402160674</v>
      </c>
      <c r="D41" s="6">
        <v>5529</v>
      </c>
      <c r="E41" s="11">
        <f t="shared" si="1"/>
        <v>0.0497100025084266</v>
      </c>
      <c r="F41" s="6">
        <v>5598</v>
      </c>
      <c r="G41" s="11">
        <f t="shared" si="2"/>
        <v>0.048651396837398476</v>
      </c>
      <c r="H41" s="6">
        <v>5364</v>
      </c>
      <c r="I41" s="11">
        <f t="shared" si="3"/>
        <v>0.049352782966996564</v>
      </c>
      <c r="J41" s="7">
        <f t="shared" si="5"/>
        <v>-234</v>
      </c>
      <c r="K41" s="12">
        <f t="shared" si="4"/>
        <v>-4.180064308681672</v>
      </c>
    </row>
    <row r="42" spans="1:11" ht="15" customHeight="1">
      <c r="A42" s="5" t="s">
        <v>36</v>
      </c>
      <c r="B42" s="6">
        <v>10588</v>
      </c>
      <c r="C42" s="11">
        <f t="shared" si="0"/>
        <v>0.10280244434463248</v>
      </c>
      <c r="D42" s="6">
        <v>8468</v>
      </c>
      <c r="E42" s="11">
        <f t="shared" si="1"/>
        <v>0.07613389423790133</v>
      </c>
      <c r="F42" s="6">
        <v>7978</v>
      </c>
      <c r="G42" s="11">
        <f t="shared" si="2"/>
        <v>0.06933562771860756</v>
      </c>
      <c r="H42" s="6">
        <v>5267</v>
      </c>
      <c r="I42" s="11">
        <f t="shared" si="3"/>
        <v>0.04846031094093418</v>
      </c>
      <c r="J42" s="7">
        <f t="shared" si="5"/>
        <v>-2711</v>
      </c>
      <c r="K42" s="12">
        <f t="shared" si="4"/>
        <v>-33.98094760591627</v>
      </c>
    </row>
    <row r="43" spans="1:11" ht="15" customHeight="1">
      <c r="A43" s="5" t="s">
        <v>37</v>
      </c>
      <c r="B43" s="6">
        <v>6010</v>
      </c>
      <c r="C43" s="11">
        <f t="shared" si="0"/>
        <v>0.05835310639509267</v>
      </c>
      <c r="D43" s="6">
        <v>3918</v>
      </c>
      <c r="E43" s="11">
        <f t="shared" si="1"/>
        <v>0.035225861788391294</v>
      </c>
      <c r="F43" s="6">
        <v>5532</v>
      </c>
      <c r="G43" s="11">
        <f t="shared" si="2"/>
        <v>0.048077800518843944</v>
      </c>
      <c r="H43" s="6">
        <v>5035</v>
      </c>
      <c r="I43" s="11">
        <f t="shared" si="3"/>
        <v>0.04632573867241382</v>
      </c>
      <c r="J43" s="7">
        <f t="shared" si="5"/>
        <v>-497</v>
      </c>
      <c r="K43" s="12">
        <f t="shared" si="4"/>
        <v>-8.98409255242227</v>
      </c>
    </row>
    <row r="44" spans="1:11" ht="15" customHeight="1">
      <c r="A44" s="5" t="s">
        <v>38</v>
      </c>
      <c r="B44" s="6">
        <v>6651</v>
      </c>
      <c r="C44" s="11">
        <f t="shared" si="0"/>
        <v>0.06457679045486878</v>
      </c>
      <c r="D44" s="6">
        <v>8187</v>
      </c>
      <c r="E44" s="11">
        <f t="shared" si="1"/>
        <v>0.0736074860800305</v>
      </c>
      <c r="F44" s="6">
        <v>8572</v>
      </c>
      <c r="G44" s="11">
        <f t="shared" si="2"/>
        <v>0.07449799458559839</v>
      </c>
      <c r="H44" s="6">
        <v>4610</v>
      </c>
      <c r="I44" s="11">
        <f t="shared" si="3"/>
        <v>0.0424154230943054</v>
      </c>
      <c r="J44" s="7">
        <f t="shared" si="5"/>
        <v>-3962</v>
      </c>
      <c r="K44" s="12">
        <f t="shared" si="4"/>
        <v>-46.22025198320112</v>
      </c>
    </row>
    <row r="45" spans="1:11" ht="15" customHeight="1">
      <c r="A45" s="5" t="s">
        <v>39</v>
      </c>
      <c r="B45" s="6">
        <v>1086</v>
      </c>
      <c r="C45" s="11">
        <f t="shared" si="0"/>
        <v>0.010544338360244697</v>
      </c>
      <c r="D45" s="6">
        <v>1266</v>
      </c>
      <c r="E45" s="11">
        <f t="shared" si="1"/>
        <v>0.011382322874962577</v>
      </c>
      <c r="F45" s="6">
        <v>1548</v>
      </c>
      <c r="G45" s="11">
        <f t="shared" si="2"/>
        <v>0.01345344092609733</v>
      </c>
      <c r="H45" s="6">
        <v>2030</v>
      </c>
      <c r="I45" s="11">
        <f t="shared" si="3"/>
        <v>0.01867750734955314</v>
      </c>
      <c r="J45" s="7">
        <f t="shared" si="5"/>
        <v>482</v>
      </c>
      <c r="K45" s="12">
        <f t="shared" si="4"/>
        <v>31.136950904392762</v>
      </c>
    </row>
    <row r="46" spans="1:11" ht="15.75" customHeight="1">
      <c r="A46" s="3" t="s">
        <v>49</v>
      </c>
      <c r="B46" s="6">
        <v>211858</v>
      </c>
      <c r="C46" s="11">
        <f t="shared" si="0"/>
        <v>2.0570004017723034</v>
      </c>
      <c r="D46" s="6">
        <v>221361</v>
      </c>
      <c r="E46" s="11">
        <f t="shared" si="1"/>
        <v>1.9902072463859326</v>
      </c>
      <c r="F46" s="6">
        <v>257510</v>
      </c>
      <c r="G46" s="11">
        <f t="shared" si="2"/>
        <v>2.237981636226953</v>
      </c>
      <c r="H46" s="6">
        <v>300970</v>
      </c>
      <c r="I46" s="11">
        <f t="shared" si="3"/>
        <v>2.769147481278329</v>
      </c>
      <c r="J46" s="7">
        <f t="shared" si="5"/>
        <v>43460</v>
      </c>
      <c r="K46" s="12">
        <f t="shared" si="4"/>
        <v>16.877014484874373</v>
      </c>
    </row>
    <row r="47" spans="1:11" ht="15.75" customHeight="1">
      <c r="A47" s="3" t="s">
        <v>50</v>
      </c>
      <c r="B47" s="6">
        <f>SUM(B7:B46)</f>
        <v>10299366</v>
      </c>
      <c r="C47" s="11">
        <f t="shared" si="0"/>
        <v>100</v>
      </c>
      <c r="D47" s="6">
        <f>SUM(D7:D46)</f>
        <v>11122510</v>
      </c>
      <c r="E47" s="11">
        <f t="shared" si="1"/>
        <v>100</v>
      </c>
      <c r="F47" s="6">
        <f>SUM(F7:F46)</f>
        <v>11506350</v>
      </c>
      <c r="G47" s="11">
        <f t="shared" si="2"/>
        <v>100</v>
      </c>
      <c r="H47" s="6">
        <f>SUM(H7:H46)</f>
        <v>10868688</v>
      </c>
      <c r="I47" s="11">
        <f t="shared" si="3"/>
        <v>100</v>
      </c>
      <c r="J47" s="7">
        <f t="shared" si="5"/>
        <v>-637662</v>
      </c>
      <c r="K47" s="12">
        <f t="shared" si="4"/>
        <v>-5.541826904274596</v>
      </c>
    </row>
    <row r="48" spans="1:11" ht="15.75" customHeight="1">
      <c r="A48" s="4" t="s">
        <v>51</v>
      </c>
      <c r="B48" s="6">
        <v>426770</v>
      </c>
      <c r="C48" s="18">
        <f>B48/B49*100</f>
        <v>3.97878602322402</v>
      </c>
      <c r="D48" s="6">
        <v>413252</v>
      </c>
      <c r="E48" s="18">
        <f>D48/D49*100</f>
        <v>3.58235546121704</v>
      </c>
      <c r="F48" s="6">
        <v>435833</v>
      </c>
      <c r="G48" s="18">
        <f>F48/F49*100</f>
        <v>3.649525384094349</v>
      </c>
      <c r="H48" s="6">
        <v>463152</v>
      </c>
      <c r="I48" s="18">
        <f>H48/H49*100</f>
        <v>4.087173839376482</v>
      </c>
      <c r="J48" s="7">
        <f t="shared" si="5"/>
        <v>27319</v>
      </c>
      <c r="K48" s="12">
        <f t="shared" si="4"/>
        <v>6.26822659137789</v>
      </c>
    </row>
    <row r="49" spans="1:11" ht="15.75" customHeight="1">
      <c r="A49" s="3" t="s">
        <v>52</v>
      </c>
      <c r="B49" s="6">
        <f>B48+B47</f>
        <v>10726136</v>
      </c>
      <c r="C49" s="19"/>
      <c r="D49" s="6">
        <f>D48+D47</f>
        <v>11535762</v>
      </c>
      <c r="E49" s="19"/>
      <c r="F49" s="6">
        <f>F48+F47</f>
        <v>11942183</v>
      </c>
      <c r="G49" s="19"/>
      <c r="H49" s="6">
        <f>H48+H47</f>
        <v>11331840</v>
      </c>
      <c r="I49" s="19"/>
      <c r="J49" s="7">
        <f t="shared" si="5"/>
        <v>-610343</v>
      </c>
      <c r="K49" s="12">
        <f t="shared" si="4"/>
        <v>-5.110816004075637</v>
      </c>
    </row>
    <row r="50" spans="1:11" ht="27.75" customHeight="1">
      <c r="A50" s="15" t="s">
        <v>55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sheetProtection/>
  <mergeCells count="13">
    <mergeCell ref="D5:E5"/>
    <mergeCell ref="F5:G5"/>
    <mergeCell ref="H5:I5"/>
    <mergeCell ref="A5:A6"/>
    <mergeCell ref="J5:K5"/>
    <mergeCell ref="A50:K50"/>
    <mergeCell ref="A2:K2"/>
    <mergeCell ref="A3:K3"/>
    <mergeCell ref="C48:C49"/>
    <mergeCell ref="E48:E49"/>
    <mergeCell ref="G48:G49"/>
    <mergeCell ref="I48:I49"/>
    <mergeCell ref="B5:C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2016-01-05T12:47:28Z</cp:lastPrinted>
  <dcterms:modified xsi:type="dcterms:W3CDTF">2016-01-05T12:50:13Z</dcterms:modified>
  <cp:category/>
  <cp:version/>
  <cp:contentType/>
  <cp:contentStatus/>
</cp:coreProperties>
</file>