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Kasım Dönemi" sheetId="1" r:id="rId1"/>
  </sheets>
  <definedNames>
    <definedName name="son_dort_yil_mayis_Kopyası">'2012-2015 Ocak-Kasım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<sst xmlns="http://schemas.openxmlformats.org/spreadsheetml/2006/main" count="66" uniqueCount="57">
  <si>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</si>
  <si>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</si>
  <si>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</si>
  <si>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</si>
  <si>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</si>
  <si>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</si>
  <si>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</si>
  <si>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</si>
  <si>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BELÇİKA</t>
  </si>
  <si>
    <t>POLONYA</t>
  </si>
  <si>
    <t>DANİMARKA</t>
  </si>
  <si>
    <t>AVUSTURYA</t>
  </si>
  <si>
    <t>NORVEÇ</t>
  </si>
  <si>
    <t>İSVİÇRE</t>
  </si>
  <si>
    <t>BELARUS (BEYAZ RUSYA)</t>
  </si>
  <si>
    <t>FİNLANDİYA</t>
  </si>
  <si>
    <t>ÇEK CUMHURİYETİ</t>
  </si>
  <si>
    <t>FRANSA</t>
  </si>
  <si>
    <t>SLOVAKYA</t>
  </si>
  <si>
    <t>İRAN</t>
  </si>
  <si>
    <t>İSRAİL</t>
  </si>
  <si>
    <t>ROMANYA</t>
  </si>
  <si>
    <t>LİTVANYA</t>
  </si>
  <si>
    <t>MACARİSTAN</t>
  </si>
  <si>
    <t>MOLDOVA</t>
  </si>
  <si>
    <t>SIRBİSTAN</t>
  </si>
  <si>
    <t>ESTONYA</t>
  </si>
  <si>
    <t>LETONYA</t>
  </si>
  <si>
    <t>AZERBAYCAN</t>
  </si>
  <si>
    <t>İTALYA</t>
  </si>
  <si>
    <t>BOSNA - HERSEK</t>
  </si>
  <si>
    <t>SLOVENYA</t>
  </si>
  <si>
    <t>AMERİKA BİRLEŞİK DEVLETLERİ</t>
  </si>
  <si>
    <t>LÜBNAN</t>
  </si>
  <si>
    <t>SURİYE</t>
  </si>
  <si>
    <t>YUNANİSTAN</t>
  </si>
  <si>
    <t>İSPANYA</t>
  </si>
  <si>
    <t>PORTEKİZ</t>
  </si>
  <si>
    <t>ERMENİSTAN</t>
  </si>
  <si>
    <t>CEZAYİR</t>
  </si>
  <si>
    <t>2012 YILI</t>
  </si>
  <si>
    <t>ZİYARETÇİ SAYISI</t>
  </si>
  <si>
    <t>MİLLİYET   PAYI (%)</t>
  </si>
  <si>
    <t>OCAK - KASIM DÖNEMİ</t>
  </si>
  <si>
    <t>2013 YILI</t>
  </si>
  <si>
    <t>2014 YILI</t>
  </si>
  <si>
    <t>2015 / 2014 YILI</t>
  </si>
  <si>
    <t>KARŞILAŞTIRMASI</t>
  </si>
  <si>
    <t>SAYISAL    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</si>
  <si>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</si>
  <si>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</si>
  <si>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</si>
  <si>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</si>
  <si>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</si>
  <si>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</si>
  <si>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(OCAK-KASIM DÖNEMİ) </t>
  </si>
  <si>
    <t>2015 YILI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</si>
</sst>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164" fontId="8" fillId="0" borderId="11" xfId="0" applyNumberFormat="1" applyFont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vertical="top"/>
    </xf>
    <xf numFmtId="3" fontId="10" fillId="0" borderId="16" xfId="0" applyNumberFormat="1" applyFont="1" applyFill="1" applyBorder="1" applyAlignment="1">
      <alignment horizontal="center" vertical="top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16384" width="9.140625" style="7" customWidth="1"/>
  </cols>
  <sheetData>
    <row r="1" ht="4.5" customHeight="1"/>
    <row r="2" spans="1:11" ht="25.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2" t="s">
        <v>55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4.5" customHeight="1"/>
    <row r="5" spans="1:11" ht="18" customHeight="1">
      <c r="A5" s="16" t="s">
        <v>0</v>
      </c>
      <c r="B5" s="12" t="s">
        <v>40</v>
      </c>
      <c r="C5" s="13"/>
      <c r="D5" s="12" t="s">
        <v>44</v>
      </c>
      <c r="E5" s="13"/>
      <c r="F5" s="12" t="s">
        <v>45</v>
      </c>
      <c r="G5" s="13"/>
      <c r="H5" s="12" t="s">
        <v>56</v>
      </c>
      <c r="I5" s="13"/>
      <c r="J5" s="17" t="s">
        <v>46</v>
      </c>
      <c r="K5" s="18"/>
    </row>
    <row r="6" spans="1:11" ht="18" customHeight="1">
      <c r="A6" s="16"/>
      <c r="B6" s="14" t="s">
        <v>43</v>
      </c>
      <c r="C6" s="15"/>
      <c r="D6" s="14" t="s">
        <v>43</v>
      </c>
      <c r="E6" s="15"/>
      <c r="F6" s="14" t="s">
        <v>43</v>
      </c>
      <c r="G6" s="15"/>
      <c r="H6" s="14" t="s">
        <v>43</v>
      </c>
      <c r="I6" s="15"/>
      <c r="J6" s="19" t="s">
        <v>47</v>
      </c>
      <c r="K6" s="20"/>
    </row>
    <row r="7" spans="1:11" ht="36" customHeight="1">
      <c r="A7" s="16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3" t="s">
        <v>48</v>
      </c>
      <c r="K7" s="3" t="s">
        <v>49</v>
      </c>
    </row>
    <row r="8" spans="1:11" ht="15" customHeight="1">
      <c r="A8" s="6" t="s">
        <v>1</v>
      </c>
      <c r="B8" s="8">
        <v>2818270</v>
      </c>
      <c r="C8" s="9">
        <f>B8/B$48*100</f>
        <v>27.6889098266072</v>
      </c>
      <c r="D8" s="8">
        <v>2772462</v>
      </c>
      <c r="E8" s="9">
        <f>D8/D$48*100</f>
        <v>25.21567313127473</v>
      </c>
      <c r="F8" s="8">
        <v>2912029</v>
      </c>
      <c r="G8" s="9">
        <f>F8/F$48*100</f>
        <v>25.598940678562087</v>
      </c>
      <c r="H8" s="8">
        <v>3089121</v>
      </c>
      <c r="I8" s="9">
        <f>H8/H$48*100</f>
        <v>28.684369432406942</v>
      </c>
      <c r="J8" s="8">
        <f>H8-F8</f>
        <v>177092</v>
      </c>
      <c r="K8" s="9">
        <f>J8/F8*100</f>
        <v>6.081395480608195</v>
      </c>
    </row>
    <row r="9" spans="1:11" ht="15" customHeight="1">
      <c r="A9" s="6" t="s">
        <v>2</v>
      </c>
      <c r="B9" s="8">
        <v>2748858</v>
      </c>
      <c r="C9" s="9">
        <f aca="true" t="shared" si="0" ref="C9:C48">B9/B$48*100</f>
        <v>27.006951529891676</v>
      </c>
      <c r="D9" s="8">
        <v>3323084</v>
      </c>
      <c r="E9" s="9">
        <f aca="true" t="shared" si="1" ref="E9:E48">D9/D$48*100</f>
        <v>30.22360628631482</v>
      </c>
      <c r="F9" s="8">
        <v>3479705</v>
      </c>
      <c r="G9" s="9">
        <f aca="true" t="shared" si="2" ref="G9:G48">F9/F$48*100</f>
        <v>30.589242714923472</v>
      </c>
      <c r="H9" s="8">
        <v>2834967</v>
      </c>
      <c r="I9" s="9">
        <f aca="true" t="shared" si="3" ref="I9:I48">H9/H$48*100</f>
        <v>26.32439478954771</v>
      </c>
      <c r="J9" s="8">
        <f aca="true" t="shared" si="4" ref="J9:J50">H9-F9</f>
        <v>-644738</v>
      </c>
      <c r="K9" s="9">
        <f aca="true" t="shared" si="5" ref="K9:K50">J9/F9*100</f>
        <v>-18.528524688156036</v>
      </c>
    </row>
    <row r="10" spans="1:11" ht="15" customHeight="1">
      <c r="A10" s="6" t="s">
        <v>3</v>
      </c>
      <c r="B10" s="8">
        <v>522757</v>
      </c>
      <c r="C10" s="9">
        <f t="shared" si="0"/>
        <v>5.135977544460857</v>
      </c>
      <c r="D10" s="8">
        <v>540972</v>
      </c>
      <c r="E10" s="9">
        <f t="shared" si="1"/>
        <v>4.920165948233719</v>
      </c>
      <c r="F10" s="8">
        <v>541826</v>
      </c>
      <c r="G10" s="9">
        <f t="shared" si="2"/>
        <v>4.763060955815543</v>
      </c>
      <c r="H10" s="8">
        <v>497620</v>
      </c>
      <c r="I10" s="9">
        <f t="shared" si="3"/>
        <v>4.620704697858822</v>
      </c>
      <c r="J10" s="8">
        <f t="shared" si="4"/>
        <v>-44206</v>
      </c>
      <c r="K10" s="9">
        <f t="shared" si="5"/>
        <v>-8.158707777035431</v>
      </c>
    </row>
    <row r="11" spans="1:11" ht="15" customHeight="1">
      <c r="A11" s="6" t="s">
        <v>4</v>
      </c>
      <c r="B11" s="8">
        <v>404948</v>
      </c>
      <c r="C11" s="9">
        <f t="shared" si="0"/>
        <v>3.9785289047766654</v>
      </c>
      <c r="D11" s="8">
        <v>437327</v>
      </c>
      <c r="E11" s="9">
        <f t="shared" si="1"/>
        <v>3.9775097669439594</v>
      </c>
      <c r="F11" s="8">
        <v>444682</v>
      </c>
      <c r="G11" s="9">
        <f t="shared" si="2"/>
        <v>3.9090916123515065</v>
      </c>
      <c r="H11" s="8">
        <v>457808</v>
      </c>
      <c r="I11" s="9">
        <f t="shared" si="3"/>
        <v>4.251026036568771</v>
      </c>
      <c r="J11" s="8">
        <f t="shared" si="4"/>
        <v>13126</v>
      </c>
      <c r="K11" s="9">
        <f t="shared" si="5"/>
        <v>2.95177227771756</v>
      </c>
    </row>
    <row r="12" spans="1:11" ht="15" customHeight="1">
      <c r="A12" s="6" t="s">
        <v>5</v>
      </c>
      <c r="B12" s="8">
        <v>346239</v>
      </c>
      <c r="C12" s="9">
        <f t="shared" si="0"/>
        <v>3.4017253313041866</v>
      </c>
      <c r="D12" s="8">
        <v>376631</v>
      </c>
      <c r="E12" s="9">
        <f t="shared" si="1"/>
        <v>3.4254767737502383</v>
      </c>
      <c r="F12" s="8">
        <v>373407</v>
      </c>
      <c r="G12" s="9">
        <f t="shared" si="2"/>
        <v>3.2825303738252027</v>
      </c>
      <c r="H12" s="8">
        <v>334874</v>
      </c>
      <c r="I12" s="9">
        <f t="shared" si="3"/>
        <v>3.1095089927872173</v>
      </c>
      <c r="J12" s="8">
        <f t="shared" si="4"/>
        <v>-38533</v>
      </c>
      <c r="K12" s="9">
        <f t="shared" si="5"/>
        <v>-10.319303066091424</v>
      </c>
    </row>
    <row r="13" spans="1:11" ht="15" customHeight="1">
      <c r="A13" s="6" t="s">
        <v>6</v>
      </c>
      <c r="B13" s="8">
        <v>326162</v>
      </c>
      <c r="C13" s="9">
        <f t="shared" si="0"/>
        <v>3.2044730302156497</v>
      </c>
      <c r="D13" s="8">
        <v>383321</v>
      </c>
      <c r="E13" s="9">
        <f t="shared" si="1"/>
        <v>3.4863226404377627</v>
      </c>
      <c r="F13" s="8">
        <v>285550</v>
      </c>
      <c r="G13" s="9">
        <f t="shared" si="2"/>
        <v>2.510200794965779</v>
      </c>
      <c r="H13" s="8">
        <v>316972</v>
      </c>
      <c r="I13" s="9">
        <f t="shared" si="3"/>
        <v>2.9432780223658748</v>
      </c>
      <c r="J13" s="8">
        <f t="shared" si="4"/>
        <v>31422</v>
      </c>
      <c r="K13" s="9">
        <f t="shared" si="5"/>
        <v>11.004027315706532</v>
      </c>
    </row>
    <row r="14" spans="1:11" ht="15" customHeight="1">
      <c r="A14" s="6" t="s">
        <v>7</v>
      </c>
      <c r="B14" s="8">
        <v>224089</v>
      </c>
      <c r="C14" s="9">
        <f t="shared" si="0"/>
        <v>2.201627279903835</v>
      </c>
      <c r="D14" s="8">
        <v>260226</v>
      </c>
      <c r="E14" s="9">
        <f t="shared" si="1"/>
        <v>2.3667677884346467</v>
      </c>
      <c r="F14" s="8">
        <v>269115</v>
      </c>
      <c r="G14" s="9">
        <f t="shared" si="2"/>
        <v>2.3657246959804437</v>
      </c>
      <c r="H14" s="8">
        <v>268367</v>
      </c>
      <c r="I14" s="9">
        <f t="shared" si="3"/>
        <v>2.491951002070412</v>
      </c>
      <c r="J14" s="8">
        <f t="shared" si="4"/>
        <v>-748</v>
      </c>
      <c r="K14" s="9">
        <f t="shared" si="5"/>
        <v>-0.2779480891068874</v>
      </c>
    </row>
    <row r="15" spans="1:11" ht="15" customHeight="1">
      <c r="A15" s="6" t="s">
        <v>8</v>
      </c>
      <c r="B15" s="8">
        <v>234711</v>
      </c>
      <c r="C15" s="9">
        <f t="shared" si="0"/>
        <v>2.3059861951881127</v>
      </c>
      <c r="D15" s="8">
        <v>263903</v>
      </c>
      <c r="E15" s="9">
        <f t="shared" si="1"/>
        <v>2.400210277494442</v>
      </c>
      <c r="F15" s="8">
        <v>267575</v>
      </c>
      <c r="G15" s="9">
        <f t="shared" si="2"/>
        <v>2.3521869294798403</v>
      </c>
      <c r="H15" s="8">
        <v>241196</v>
      </c>
      <c r="I15" s="9">
        <f t="shared" si="3"/>
        <v>2.239651722810089</v>
      </c>
      <c r="J15" s="8">
        <f t="shared" si="4"/>
        <v>-26379</v>
      </c>
      <c r="K15" s="9">
        <f t="shared" si="5"/>
        <v>-9.858544333364478</v>
      </c>
    </row>
    <row r="16" spans="1:11" ht="15" customHeight="1">
      <c r="A16" s="6" t="s">
        <v>9</v>
      </c>
      <c r="B16" s="8">
        <v>213073</v>
      </c>
      <c r="C16" s="9">
        <f t="shared" si="0"/>
        <v>2.093397397511479</v>
      </c>
      <c r="D16" s="8">
        <v>206022</v>
      </c>
      <c r="E16" s="9">
        <f t="shared" si="1"/>
        <v>1.8737798425556353</v>
      </c>
      <c r="F16" s="8">
        <v>243321</v>
      </c>
      <c r="G16" s="9">
        <f t="shared" si="2"/>
        <v>2.138975897852805</v>
      </c>
      <c r="H16" s="8">
        <v>240607</v>
      </c>
      <c r="I16" s="9">
        <f t="shared" si="3"/>
        <v>2.2341824991714914</v>
      </c>
      <c r="J16" s="8">
        <f t="shared" si="4"/>
        <v>-2714</v>
      </c>
      <c r="K16" s="9">
        <f t="shared" si="5"/>
        <v>-1.115398999675326</v>
      </c>
    </row>
    <row r="17" spans="1:11" ht="15" customHeight="1">
      <c r="A17" s="6" t="s">
        <v>10</v>
      </c>
      <c r="B17" s="8">
        <v>200374</v>
      </c>
      <c r="C17" s="9">
        <f t="shared" si="0"/>
        <v>1.9686323941980686</v>
      </c>
      <c r="D17" s="8">
        <v>214589</v>
      </c>
      <c r="E17" s="9">
        <f t="shared" si="1"/>
        <v>1.9516971130955494</v>
      </c>
      <c r="F17" s="8">
        <v>219342</v>
      </c>
      <c r="G17" s="9">
        <f t="shared" si="2"/>
        <v>1.9281823245294483</v>
      </c>
      <c r="H17" s="8">
        <v>217554</v>
      </c>
      <c r="I17" s="9">
        <f t="shared" si="3"/>
        <v>2.02012135733688</v>
      </c>
      <c r="J17" s="8">
        <f t="shared" si="4"/>
        <v>-1788</v>
      </c>
      <c r="K17" s="9">
        <f t="shared" si="5"/>
        <v>-0.8151653582077305</v>
      </c>
    </row>
    <row r="18" spans="1:11" ht="15" customHeight="1">
      <c r="A18" s="6" t="s">
        <v>11</v>
      </c>
      <c r="B18" s="8">
        <v>230076</v>
      </c>
      <c r="C18" s="9">
        <f t="shared" si="0"/>
        <v>2.260448295325316</v>
      </c>
      <c r="D18" s="8">
        <v>227347</v>
      </c>
      <c r="E18" s="9">
        <f t="shared" si="1"/>
        <v>2.067731727026706</v>
      </c>
      <c r="F18" s="8">
        <v>224240</v>
      </c>
      <c r="G18" s="9">
        <f t="shared" si="2"/>
        <v>1.9712394546073413</v>
      </c>
      <c r="H18" s="8">
        <v>194904</v>
      </c>
      <c r="I18" s="9">
        <f t="shared" si="3"/>
        <v>1.8098023158865717</v>
      </c>
      <c r="J18" s="8">
        <f t="shared" si="4"/>
        <v>-29336</v>
      </c>
      <c r="K18" s="9">
        <f t="shared" si="5"/>
        <v>-13.082411701748125</v>
      </c>
    </row>
    <row r="19" spans="1:11" ht="15" customHeight="1">
      <c r="A19" s="6" t="s">
        <v>12</v>
      </c>
      <c r="B19" s="8">
        <v>297514</v>
      </c>
      <c r="C19" s="9">
        <f t="shared" si="0"/>
        <v>2.9230124573419913</v>
      </c>
      <c r="D19" s="8">
        <v>297696</v>
      </c>
      <c r="E19" s="9">
        <f t="shared" si="1"/>
        <v>2.7075592121688095</v>
      </c>
      <c r="F19" s="8">
        <v>226174</v>
      </c>
      <c r="G19" s="9">
        <f t="shared" si="2"/>
        <v>1.9882407795503072</v>
      </c>
      <c r="H19" s="8">
        <v>189934</v>
      </c>
      <c r="I19" s="9">
        <f t="shared" si="3"/>
        <v>1.7636528396831268</v>
      </c>
      <c r="J19" s="8">
        <f t="shared" si="4"/>
        <v>-36240</v>
      </c>
      <c r="K19" s="9">
        <f t="shared" si="5"/>
        <v>-16.023061890402964</v>
      </c>
    </row>
    <row r="20" spans="1:11" ht="15" customHeight="1">
      <c r="A20" s="6" t="s">
        <v>13</v>
      </c>
      <c r="B20" s="8">
        <v>157832</v>
      </c>
      <c r="C20" s="9">
        <f t="shared" si="0"/>
        <v>1.5506661944217792</v>
      </c>
      <c r="D20" s="8">
        <v>166654</v>
      </c>
      <c r="E20" s="9">
        <f t="shared" si="1"/>
        <v>1.5157260189749973</v>
      </c>
      <c r="F20" s="8">
        <v>181357</v>
      </c>
      <c r="G20" s="9">
        <f t="shared" si="2"/>
        <v>1.5942654021103442</v>
      </c>
      <c r="H20" s="8">
        <v>166002</v>
      </c>
      <c r="I20" s="9">
        <f t="shared" si="3"/>
        <v>1.5414296476306422</v>
      </c>
      <c r="J20" s="8">
        <f t="shared" si="4"/>
        <v>-15355</v>
      </c>
      <c r="K20" s="9">
        <f t="shared" si="5"/>
        <v>-8.466725850118827</v>
      </c>
    </row>
    <row r="21" spans="1:11" ht="15" customHeight="1">
      <c r="A21" s="6" t="s">
        <v>14</v>
      </c>
      <c r="B21" s="8">
        <v>79976</v>
      </c>
      <c r="C21" s="9">
        <f t="shared" si="0"/>
        <v>0.7857473742021657</v>
      </c>
      <c r="D21" s="8">
        <v>125439</v>
      </c>
      <c r="E21" s="9">
        <f t="shared" si="1"/>
        <v>1.1408736429620931</v>
      </c>
      <c r="F21" s="8">
        <v>141993</v>
      </c>
      <c r="G21" s="9">
        <f t="shared" si="2"/>
        <v>1.2482260251429729</v>
      </c>
      <c r="H21" s="8">
        <v>138041</v>
      </c>
      <c r="I21" s="9">
        <f t="shared" si="3"/>
        <v>1.2817947373440168</v>
      </c>
      <c r="J21" s="8">
        <f t="shared" si="4"/>
        <v>-3952</v>
      </c>
      <c r="K21" s="9">
        <f t="shared" si="5"/>
        <v>-2.783235793313755</v>
      </c>
    </row>
    <row r="22" spans="1:11" ht="15" customHeight="1">
      <c r="A22" s="6" t="s">
        <v>15</v>
      </c>
      <c r="B22" s="8">
        <v>116816</v>
      </c>
      <c r="C22" s="9">
        <f t="shared" si="0"/>
        <v>1.1476926235970815</v>
      </c>
      <c r="D22" s="8">
        <v>133260</v>
      </c>
      <c r="E22" s="9">
        <f t="shared" si="1"/>
        <v>1.212006008188271</v>
      </c>
      <c r="F22" s="8">
        <v>143603</v>
      </c>
      <c r="G22" s="9">
        <f t="shared" si="2"/>
        <v>1.2623791446663308</v>
      </c>
      <c r="H22" s="8">
        <v>136179</v>
      </c>
      <c r="I22" s="9">
        <f t="shared" si="3"/>
        <v>1.2645049335832894</v>
      </c>
      <c r="J22" s="8">
        <f t="shared" si="4"/>
        <v>-7424</v>
      </c>
      <c r="K22" s="9">
        <f t="shared" si="5"/>
        <v>-5.169808430185999</v>
      </c>
    </row>
    <row r="23" spans="1:11" ht="15" customHeight="1">
      <c r="A23" s="6" t="s">
        <v>16</v>
      </c>
      <c r="B23" s="8">
        <v>157642</v>
      </c>
      <c r="C23" s="9">
        <f t="shared" si="0"/>
        <v>1.548799484395041</v>
      </c>
      <c r="D23" s="8">
        <v>147080</v>
      </c>
      <c r="E23" s="9">
        <f t="shared" si="1"/>
        <v>1.3376995623917973</v>
      </c>
      <c r="F23" s="8">
        <v>151816</v>
      </c>
      <c r="G23" s="9">
        <f t="shared" si="2"/>
        <v>1.3345776357503931</v>
      </c>
      <c r="H23" s="8">
        <v>135437</v>
      </c>
      <c r="I23" s="9">
        <f t="shared" si="3"/>
        <v>1.257615011783902</v>
      </c>
      <c r="J23" s="8">
        <f t="shared" si="4"/>
        <v>-16379</v>
      </c>
      <c r="K23" s="9">
        <f t="shared" si="5"/>
        <v>-10.788717921694683</v>
      </c>
    </row>
    <row r="24" spans="1:11" ht="15" customHeight="1">
      <c r="A24" s="6" t="s">
        <v>17</v>
      </c>
      <c r="B24" s="8">
        <v>248061</v>
      </c>
      <c r="C24" s="9">
        <f t="shared" si="0"/>
        <v>2.437147136540505</v>
      </c>
      <c r="D24" s="8">
        <v>219135</v>
      </c>
      <c r="E24" s="9">
        <f t="shared" si="1"/>
        <v>1.9930431982915862</v>
      </c>
      <c r="F24" s="8">
        <v>189101</v>
      </c>
      <c r="G24" s="9">
        <f t="shared" si="2"/>
        <v>1.66234102794195</v>
      </c>
      <c r="H24" s="8">
        <v>118531</v>
      </c>
      <c r="I24" s="9">
        <f t="shared" si="3"/>
        <v>1.1006325078210362</v>
      </c>
      <c r="J24" s="8">
        <f t="shared" si="4"/>
        <v>-70570</v>
      </c>
      <c r="K24" s="9">
        <f t="shared" si="5"/>
        <v>-37.31868155112876</v>
      </c>
    </row>
    <row r="25" spans="1:11" ht="15" customHeight="1">
      <c r="A25" s="6" t="s">
        <v>18</v>
      </c>
      <c r="B25" s="8">
        <v>97331</v>
      </c>
      <c r="C25" s="9">
        <f t="shared" si="0"/>
        <v>0.9562565979602755</v>
      </c>
      <c r="D25" s="8">
        <v>99368</v>
      </c>
      <c r="E25" s="9">
        <f t="shared" si="1"/>
        <v>0.9037566638274961</v>
      </c>
      <c r="F25" s="8">
        <v>103753</v>
      </c>
      <c r="G25" s="9">
        <f t="shared" si="2"/>
        <v>0.9120674595695483</v>
      </c>
      <c r="H25" s="8">
        <v>111479</v>
      </c>
      <c r="I25" s="9">
        <f t="shared" si="3"/>
        <v>1.0351503939001723</v>
      </c>
      <c r="J25" s="8">
        <f t="shared" si="4"/>
        <v>7726</v>
      </c>
      <c r="K25" s="9">
        <f t="shared" si="5"/>
        <v>7.446531666554219</v>
      </c>
    </row>
    <row r="26" spans="1:11" ht="15" customHeight="1">
      <c r="A26" s="6" t="s">
        <v>19</v>
      </c>
      <c r="B26" s="8">
        <v>70231</v>
      </c>
      <c r="C26" s="9">
        <f t="shared" si="0"/>
        <v>0.6900047994097267</v>
      </c>
      <c r="D26" s="8">
        <v>36734</v>
      </c>
      <c r="E26" s="9">
        <f t="shared" si="1"/>
        <v>0.3340974688938012</v>
      </c>
      <c r="F26" s="8">
        <v>108847</v>
      </c>
      <c r="G26" s="9">
        <f t="shared" si="2"/>
        <v>0.9568475781111545</v>
      </c>
      <c r="H26" s="8">
        <v>107548</v>
      </c>
      <c r="I26" s="9">
        <f t="shared" si="3"/>
        <v>0.9986486653376484</v>
      </c>
      <c r="J26" s="8">
        <f t="shared" si="4"/>
        <v>-1299</v>
      </c>
      <c r="K26" s="9">
        <f t="shared" si="5"/>
        <v>-1.193418284380828</v>
      </c>
    </row>
    <row r="27" spans="1:11" ht="15" customHeight="1">
      <c r="A27" s="6" t="s">
        <v>20</v>
      </c>
      <c r="B27" s="8">
        <v>26415</v>
      </c>
      <c r="C27" s="9">
        <f t="shared" si="0"/>
        <v>0.25952181766467697</v>
      </c>
      <c r="D27" s="8">
        <v>76812</v>
      </c>
      <c r="E27" s="9">
        <f t="shared" si="1"/>
        <v>0.6986087760840273</v>
      </c>
      <c r="F27" s="8">
        <v>90082</v>
      </c>
      <c r="G27" s="9">
        <f t="shared" si="2"/>
        <v>0.7918890142255555</v>
      </c>
      <c r="H27" s="8">
        <v>101533</v>
      </c>
      <c r="I27" s="9">
        <f t="shared" si="3"/>
        <v>0.9427957278399176</v>
      </c>
      <c r="J27" s="8">
        <f t="shared" si="4"/>
        <v>11451</v>
      </c>
      <c r="K27" s="9">
        <f t="shared" si="5"/>
        <v>12.711751515286075</v>
      </c>
    </row>
    <row r="28" spans="1:11" ht="15" customHeight="1">
      <c r="A28" s="6" t="s">
        <v>21</v>
      </c>
      <c r="B28" s="8">
        <v>82546</v>
      </c>
      <c r="C28" s="9">
        <f t="shared" si="0"/>
        <v>0.8109970835112029</v>
      </c>
      <c r="D28" s="8">
        <v>77611</v>
      </c>
      <c r="E28" s="9">
        <f t="shared" si="1"/>
        <v>0.705875718906648</v>
      </c>
      <c r="F28" s="8">
        <v>84471</v>
      </c>
      <c r="G28" s="9">
        <f t="shared" si="2"/>
        <v>0.7425640740730323</v>
      </c>
      <c r="H28" s="8">
        <v>98605</v>
      </c>
      <c r="I28" s="9">
        <f t="shared" si="3"/>
        <v>0.9156074649981295</v>
      </c>
      <c r="J28" s="8">
        <f t="shared" si="4"/>
        <v>14134</v>
      </c>
      <c r="K28" s="9">
        <f t="shared" si="5"/>
        <v>16.732369689005694</v>
      </c>
    </row>
    <row r="29" spans="1:11" ht="15" customHeight="1">
      <c r="A29" s="6" t="s">
        <v>22</v>
      </c>
      <c r="B29" s="8">
        <v>41162</v>
      </c>
      <c r="C29" s="9">
        <f t="shared" si="0"/>
        <v>0.4044079901084018</v>
      </c>
      <c r="D29" s="8">
        <v>54778</v>
      </c>
      <c r="E29" s="9">
        <f t="shared" si="1"/>
        <v>0.4982085030507063</v>
      </c>
      <c r="F29" s="8">
        <v>68630</v>
      </c>
      <c r="G29" s="9">
        <f t="shared" si="2"/>
        <v>0.6033096850236436</v>
      </c>
      <c r="H29" s="8">
        <v>70317</v>
      </c>
      <c r="I29" s="9">
        <f t="shared" si="3"/>
        <v>0.6529361606031485</v>
      </c>
      <c r="J29" s="8">
        <f t="shared" si="4"/>
        <v>1687</v>
      </c>
      <c r="K29" s="9">
        <f t="shared" si="5"/>
        <v>2.4581086988197582</v>
      </c>
    </row>
    <row r="30" spans="1:11" ht="15" customHeight="1">
      <c r="A30" s="6" t="s">
        <v>23</v>
      </c>
      <c r="B30" s="8">
        <v>42654</v>
      </c>
      <c r="C30" s="9">
        <f t="shared" si="0"/>
        <v>0.4190665762131036</v>
      </c>
      <c r="D30" s="8">
        <v>40765</v>
      </c>
      <c r="E30" s="9">
        <f t="shared" si="1"/>
        <v>0.3707596047110526</v>
      </c>
      <c r="F30" s="8">
        <v>46174</v>
      </c>
      <c r="G30" s="9">
        <f t="shared" si="2"/>
        <v>0.40590443532393594</v>
      </c>
      <c r="H30" s="8">
        <v>63865</v>
      </c>
      <c r="I30" s="9">
        <f t="shared" si="3"/>
        <v>0.5930254120187164</v>
      </c>
      <c r="J30" s="8">
        <f t="shared" si="4"/>
        <v>17691</v>
      </c>
      <c r="K30" s="9">
        <f t="shared" si="5"/>
        <v>38.31376965391779</v>
      </c>
    </row>
    <row r="31" spans="1:11" ht="15" customHeight="1">
      <c r="A31" s="6" t="s">
        <v>24</v>
      </c>
      <c r="B31" s="8">
        <v>45883</v>
      </c>
      <c r="C31" s="9">
        <f t="shared" si="0"/>
        <v>0.450790821878038</v>
      </c>
      <c r="D31" s="8">
        <v>46989</v>
      </c>
      <c r="E31" s="9">
        <f t="shared" si="1"/>
        <v>0.42736717933932666</v>
      </c>
      <c r="F31" s="8">
        <v>53035</v>
      </c>
      <c r="G31" s="9">
        <f t="shared" si="2"/>
        <v>0.46621782231136444</v>
      </c>
      <c r="H31" s="8">
        <v>58681</v>
      </c>
      <c r="I31" s="9">
        <f t="shared" si="3"/>
        <v>0.544888815511944</v>
      </c>
      <c r="J31" s="8">
        <f t="shared" si="4"/>
        <v>5646</v>
      </c>
      <c r="K31" s="9">
        <f t="shared" si="5"/>
        <v>10.645799943433582</v>
      </c>
    </row>
    <row r="32" spans="1:11" ht="15" customHeight="1">
      <c r="A32" s="6" t="s">
        <v>25</v>
      </c>
      <c r="B32" s="8">
        <v>39740</v>
      </c>
      <c r="C32" s="9">
        <f t="shared" si="0"/>
        <v>0.3904371392767088</v>
      </c>
      <c r="D32" s="8">
        <v>39864</v>
      </c>
      <c r="E32" s="9">
        <f t="shared" si="1"/>
        <v>0.3625649670600123</v>
      </c>
      <c r="F32" s="8">
        <v>41934</v>
      </c>
      <c r="G32" s="9">
        <f t="shared" si="2"/>
        <v>0.3686316236599369</v>
      </c>
      <c r="H32" s="8">
        <v>44942</v>
      </c>
      <c r="I32" s="9">
        <f t="shared" si="3"/>
        <v>0.41731383491654517</v>
      </c>
      <c r="J32" s="8">
        <f t="shared" si="4"/>
        <v>3008</v>
      </c>
      <c r="K32" s="9">
        <f t="shared" si="5"/>
        <v>7.1731768970286645</v>
      </c>
    </row>
    <row r="33" spans="1:11" ht="15" customHeight="1">
      <c r="A33" s="6" t="s">
        <v>26</v>
      </c>
      <c r="B33" s="8">
        <v>26554</v>
      </c>
      <c r="C33" s="9">
        <f t="shared" si="0"/>
        <v>0.26088746342108016</v>
      </c>
      <c r="D33" s="8">
        <v>35524</v>
      </c>
      <c r="E33" s="9">
        <f t="shared" si="1"/>
        <v>0.3230924616154896</v>
      </c>
      <c r="F33" s="8">
        <v>41153</v>
      </c>
      <c r="G33" s="9">
        <f t="shared" si="2"/>
        <v>0.3617660420774881</v>
      </c>
      <c r="H33" s="8">
        <v>44024</v>
      </c>
      <c r="I33" s="9">
        <f t="shared" si="3"/>
        <v>0.4087896459518041</v>
      </c>
      <c r="J33" s="8">
        <f t="shared" si="4"/>
        <v>2871</v>
      </c>
      <c r="K33" s="9">
        <f t="shared" si="5"/>
        <v>6.97640512234831</v>
      </c>
    </row>
    <row r="34" spans="1:11" ht="15" customHeight="1">
      <c r="A34" s="6" t="s">
        <v>27</v>
      </c>
      <c r="B34" s="8">
        <v>27375</v>
      </c>
      <c r="C34" s="9">
        <f t="shared" si="0"/>
        <v>0.2689536156945119</v>
      </c>
      <c r="D34" s="8">
        <v>32038</v>
      </c>
      <c r="E34" s="9">
        <f t="shared" si="1"/>
        <v>0.29138712659714716</v>
      </c>
      <c r="F34" s="8">
        <v>36034</v>
      </c>
      <c r="G34" s="9">
        <f t="shared" si="2"/>
        <v>0.3167661545991836</v>
      </c>
      <c r="H34" s="8">
        <v>36534</v>
      </c>
      <c r="I34" s="9">
        <f t="shared" si="3"/>
        <v>0.33924043533534465</v>
      </c>
      <c r="J34" s="8">
        <f t="shared" si="4"/>
        <v>500</v>
      </c>
      <c r="K34" s="9">
        <f t="shared" si="5"/>
        <v>1.3875783981794971</v>
      </c>
    </row>
    <row r="35" spans="1:11" ht="15" customHeight="1">
      <c r="A35" s="6" t="s">
        <v>28</v>
      </c>
      <c r="B35" s="8">
        <v>20022</v>
      </c>
      <c r="C35" s="9">
        <f t="shared" si="0"/>
        <v>0.19671193765974493</v>
      </c>
      <c r="D35" s="8">
        <v>23336</v>
      </c>
      <c r="E35" s="9">
        <f t="shared" si="1"/>
        <v>0.21224202466667788</v>
      </c>
      <c r="F35" s="8">
        <v>34719</v>
      </c>
      <c r="G35" s="9">
        <f t="shared" si="2"/>
        <v>0.3052063085288632</v>
      </c>
      <c r="H35" s="8">
        <v>35163</v>
      </c>
      <c r="I35" s="9">
        <f t="shared" si="3"/>
        <v>0.32650986554159755</v>
      </c>
      <c r="J35" s="8">
        <f t="shared" si="4"/>
        <v>444</v>
      </c>
      <c r="K35" s="9">
        <f t="shared" si="5"/>
        <v>1.2788386762291541</v>
      </c>
    </row>
    <row r="36" spans="1:11" ht="15" customHeight="1">
      <c r="A36" s="6" t="s">
        <v>29</v>
      </c>
      <c r="B36" s="8">
        <v>39587</v>
      </c>
      <c r="C36" s="9">
        <f t="shared" si="0"/>
        <v>0.3889339464657039</v>
      </c>
      <c r="D36" s="8">
        <v>38738</v>
      </c>
      <c r="E36" s="9">
        <f t="shared" si="1"/>
        <v>0.35232394375804627</v>
      </c>
      <c r="F36" s="8">
        <v>34756</v>
      </c>
      <c r="G36" s="9">
        <f t="shared" si="2"/>
        <v>0.30553156655517644</v>
      </c>
      <c r="H36" s="8">
        <v>29936</v>
      </c>
      <c r="I36" s="9">
        <f t="shared" si="3"/>
        <v>0.27797398785238076</v>
      </c>
      <c r="J36" s="8">
        <f t="shared" si="4"/>
        <v>-4820</v>
      </c>
      <c r="K36" s="9">
        <f t="shared" si="5"/>
        <v>-13.86810910346415</v>
      </c>
    </row>
    <row r="37" spans="1:11" ht="15" customHeight="1">
      <c r="A37" s="6" t="s">
        <v>30</v>
      </c>
      <c r="B37" s="8">
        <v>15626</v>
      </c>
      <c r="C37" s="9">
        <f t="shared" si="0"/>
        <v>0.15352216251479245</v>
      </c>
      <c r="D37" s="8">
        <v>16898</v>
      </c>
      <c r="E37" s="9">
        <f t="shared" si="1"/>
        <v>0.15368810990819004</v>
      </c>
      <c r="F37" s="8">
        <v>18582</v>
      </c>
      <c r="G37" s="9">
        <f t="shared" si="2"/>
        <v>0.16334985526896903</v>
      </c>
      <c r="H37" s="8">
        <v>22100</v>
      </c>
      <c r="I37" s="9">
        <f t="shared" si="3"/>
        <v>0.20521195655857877</v>
      </c>
      <c r="J37" s="8">
        <f t="shared" si="4"/>
        <v>3518</v>
      </c>
      <c r="K37" s="9">
        <f t="shared" si="5"/>
        <v>18.93230007534173</v>
      </c>
    </row>
    <row r="38" spans="1:11" ht="15" customHeight="1">
      <c r="A38" s="6" t="s">
        <v>31</v>
      </c>
      <c r="B38" s="8">
        <v>18375</v>
      </c>
      <c r="C38" s="9">
        <f t="shared" si="0"/>
        <v>0.18053050916480937</v>
      </c>
      <c r="D38" s="8">
        <v>13818</v>
      </c>
      <c r="E38" s="9">
        <f t="shared" si="1"/>
        <v>0.12567536410885136</v>
      </c>
      <c r="F38" s="8">
        <v>15964</v>
      </c>
      <c r="G38" s="9">
        <f t="shared" si="2"/>
        <v>0.14033565221794325</v>
      </c>
      <c r="H38" s="8">
        <v>14070</v>
      </c>
      <c r="I38" s="9">
        <f t="shared" si="3"/>
        <v>0.13064851713933048</v>
      </c>
      <c r="J38" s="8">
        <f t="shared" si="4"/>
        <v>-1894</v>
      </c>
      <c r="K38" s="9">
        <f t="shared" si="5"/>
        <v>-11.86419443748434</v>
      </c>
    </row>
    <row r="39" spans="1:11" ht="15" customHeight="1">
      <c r="A39" s="6" t="s">
        <v>32</v>
      </c>
      <c r="B39" s="8">
        <v>15698</v>
      </c>
      <c r="C39" s="9">
        <f t="shared" si="0"/>
        <v>0.15422954736703007</v>
      </c>
      <c r="D39" s="8">
        <v>15379</v>
      </c>
      <c r="E39" s="9">
        <f t="shared" si="1"/>
        <v>0.13987273300260708</v>
      </c>
      <c r="F39" s="8">
        <v>12216</v>
      </c>
      <c r="G39" s="9">
        <f t="shared" si="2"/>
        <v>0.10738789322816304</v>
      </c>
      <c r="H39" s="8">
        <v>13274</v>
      </c>
      <c r="I39" s="9">
        <f t="shared" si="3"/>
        <v>0.12325717245966401</v>
      </c>
      <c r="J39" s="8">
        <f t="shared" si="4"/>
        <v>1058</v>
      </c>
      <c r="K39" s="9">
        <f t="shared" si="5"/>
        <v>8.660772757039947</v>
      </c>
    </row>
    <row r="40" spans="1:11" ht="15" customHeight="1">
      <c r="A40" s="6" t="s">
        <v>33</v>
      </c>
      <c r="B40" s="8">
        <v>3389</v>
      </c>
      <c r="C40" s="9">
        <f t="shared" si="0"/>
        <v>0.03329621200324022</v>
      </c>
      <c r="D40" s="8">
        <v>6285</v>
      </c>
      <c r="E40" s="9">
        <f t="shared" si="1"/>
        <v>0.05716237251585835</v>
      </c>
      <c r="F40" s="8">
        <v>5625</v>
      </c>
      <c r="G40" s="9">
        <f t="shared" si="2"/>
        <v>0.0494480107570741</v>
      </c>
      <c r="H40" s="8">
        <v>11220</v>
      </c>
      <c r="I40" s="9">
        <f t="shared" si="3"/>
        <v>0.10418453179127847</v>
      </c>
      <c r="J40" s="8">
        <f t="shared" si="4"/>
        <v>5595</v>
      </c>
      <c r="K40" s="9">
        <f t="shared" si="5"/>
        <v>99.46666666666667</v>
      </c>
    </row>
    <row r="41" spans="1:11" ht="15" customHeight="1">
      <c r="A41" s="6" t="s">
        <v>34</v>
      </c>
      <c r="B41" s="8">
        <v>2206</v>
      </c>
      <c r="C41" s="9">
        <f t="shared" si="0"/>
        <v>0.021673485889391535</v>
      </c>
      <c r="D41" s="8">
        <v>3268</v>
      </c>
      <c r="E41" s="9">
        <f t="shared" si="1"/>
        <v>0.029722614698778852</v>
      </c>
      <c r="F41" s="8">
        <v>4648</v>
      </c>
      <c r="G41" s="9">
        <f t="shared" si="2"/>
        <v>0.040859440710912076</v>
      </c>
      <c r="H41" s="8">
        <v>9666</v>
      </c>
      <c r="I41" s="9">
        <f t="shared" si="3"/>
        <v>0.08975469556991957</v>
      </c>
      <c r="J41" s="8">
        <f t="shared" si="4"/>
        <v>5018</v>
      </c>
      <c r="K41" s="9">
        <f t="shared" si="5"/>
        <v>107.96041308089501</v>
      </c>
    </row>
    <row r="42" spans="1:11" ht="15" customHeight="1">
      <c r="A42" s="6" t="s">
        <v>35</v>
      </c>
      <c r="B42" s="8">
        <v>6175</v>
      </c>
      <c r="C42" s="9">
        <f t="shared" si="0"/>
        <v>0.06066807586899036</v>
      </c>
      <c r="D42" s="8">
        <v>5223</v>
      </c>
      <c r="E42" s="9">
        <f t="shared" si="1"/>
        <v>0.04750343224348897</v>
      </c>
      <c r="F42" s="8">
        <v>5402</v>
      </c>
      <c r="G42" s="9">
        <f t="shared" si="2"/>
        <v>0.04748767184172698</v>
      </c>
      <c r="H42" s="8">
        <v>5216</v>
      </c>
      <c r="I42" s="9">
        <f t="shared" si="3"/>
        <v>0.04843373599138221</v>
      </c>
      <c r="J42" s="8">
        <f t="shared" si="4"/>
        <v>-186</v>
      </c>
      <c r="K42" s="9">
        <f t="shared" si="5"/>
        <v>-3.443169196593854</v>
      </c>
    </row>
    <row r="43" spans="1:11" ht="15" customHeight="1">
      <c r="A43" s="6" t="s">
        <v>36</v>
      </c>
      <c r="B43" s="8">
        <v>10407</v>
      </c>
      <c r="C43" s="9">
        <f t="shared" si="0"/>
        <v>0.10224658551717938</v>
      </c>
      <c r="D43" s="8">
        <v>8370</v>
      </c>
      <c r="E43" s="9">
        <f t="shared" si="1"/>
        <v>0.07612554621443665</v>
      </c>
      <c r="F43" s="8">
        <v>7875</v>
      </c>
      <c r="G43" s="9">
        <f t="shared" si="2"/>
        <v>0.06922721505990373</v>
      </c>
      <c r="H43" s="8">
        <v>5197</v>
      </c>
      <c r="I43" s="9">
        <f t="shared" si="3"/>
        <v>0.04825730942239519</v>
      </c>
      <c r="J43" s="8">
        <f t="shared" si="4"/>
        <v>-2678</v>
      </c>
      <c r="K43" s="9">
        <f t="shared" si="5"/>
        <v>-34.006349206349206</v>
      </c>
    </row>
    <row r="44" spans="1:11" ht="15" customHeight="1">
      <c r="A44" s="6" t="s">
        <v>37</v>
      </c>
      <c r="B44" s="8">
        <v>5954</v>
      </c>
      <c r="C44" s="9">
        <f t="shared" si="0"/>
        <v>0.05849679736420544</v>
      </c>
      <c r="D44" s="8">
        <v>3824</v>
      </c>
      <c r="E44" s="9">
        <f t="shared" si="1"/>
        <v>0.03477946101839974</v>
      </c>
      <c r="F44" s="8">
        <v>5287</v>
      </c>
      <c r="G44" s="9">
        <f t="shared" si="2"/>
        <v>0.04647673473291569</v>
      </c>
      <c r="H44" s="8">
        <v>4995</v>
      </c>
      <c r="I44" s="9">
        <f t="shared" si="3"/>
        <v>0.046381616425796426</v>
      </c>
      <c r="J44" s="8">
        <f t="shared" si="4"/>
        <v>-292</v>
      </c>
      <c r="K44" s="9">
        <f t="shared" si="5"/>
        <v>-5.522980896538679</v>
      </c>
    </row>
    <row r="45" spans="1:11" ht="15" customHeight="1">
      <c r="A45" s="6" t="s">
        <v>38</v>
      </c>
      <c r="B45" s="8">
        <v>6198</v>
      </c>
      <c r="C45" s="9">
        <f t="shared" si="0"/>
        <v>0.06089404603012182</v>
      </c>
      <c r="D45" s="8">
        <v>7354</v>
      </c>
      <c r="E45" s="9">
        <f t="shared" si="1"/>
        <v>0.06688497811958986</v>
      </c>
      <c r="F45" s="8">
        <v>8177</v>
      </c>
      <c r="G45" s="9">
        <f t="shared" si="2"/>
        <v>0.07188202381521687</v>
      </c>
      <c r="H45" s="8">
        <v>4601</v>
      </c>
      <c r="I45" s="9">
        <f t="shared" si="3"/>
        <v>0.04272308652153941</v>
      </c>
      <c r="J45" s="8">
        <f t="shared" si="4"/>
        <v>-3576</v>
      </c>
      <c r="K45" s="9">
        <f t="shared" si="5"/>
        <v>-43.73242020300844</v>
      </c>
    </row>
    <row r="46" spans="1:11" ht="15" customHeight="1">
      <c r="A46" s="6" t="s">
        <v>39</v>
      </c>
      <c r="B46" s="8">
        <v>1062</v>
      </c>
      <c r="C46" s="9">
        <f t="shared" si="0"/>
        <v>0.0104339265705049</v>
      </c>
      <c r="D46" s="8">
        <v>1253</v>
      </c>
      <c r="E46" s="9">
        <f t="shared" si="1"/>
        <v>0.011396094313821879</v>
      </c>
      <c r="F46" s="8">
        <v>1540</v>
      </c>
      <c r="G46" s="9">
        <f t="shared" si="2"/>
        <v>0.013537766500603397</v>
      </c>
      <c r="H46" s="8">
        <v>2024</v>
      </c>
      <c r="I46" s="9">
        <f t="shared" si="3"/>
        <v>0.018794072401563958</v>
      </c>
      <c r="J46" s="8">
        <f t="shared" si="4"/>
        <v>484</v>
      </c>
      <c r="K46" s="9">
        <f t="shared" si="5"/>
        <v>31.428571428571427</v>
      </c>
    </row>
    <row r="47" spans="1:11" ht="15.75" customHeight="1">
      <c r="A47" s="4" t="s">
        <v>50</v>
      </c>
      <c r="B47" s="8">
        <v>206347</v>
      </c>
      <c r="C47" s="9">
        <f t="shared" si="0"/>
        <v>2.027315862564948</v>
      </c>
      <c r="D47" s="8">
        <v>215618</v>
      </c>
      <c r="E47" s="9">
        <f t="shared" si="1"/>
        <v>1.961055916805783</v>
      </c>
      <c r="F47" s="8">
        <v>251844</v>
      </c>
      <c r="G47" s="9">
        <f t="shared" si="2"/>
        <v>2.2138995237519237</v>
      </c>
      <c r="H47" s="8">
        <v>296249</v>
      </c>
      <c r="I47" s="9">
        <f t="shared" si="3"/>
        <v>2.7508523492544077</v>
      </c>
      <c r="J47" s="8">
        <f t="shared" si="4"/>
        <v>44405</v>
      </c>
      <c r="K47" s="9">
        <f t="shared" si="5"/>
        <v>17.631946760693125</v>
      </c>
    </row>
    <row r="48" spans="1:11" ht="15.75" customHeight="1">
      <c r="A48" s="4" t="s">
        <v>51</v>
      </c>
      <c r="B48" s="8">
        <f>SUM(B8:B47)</f>
        <v>10178335</v>
      </c>
      <c r="C48" s="9">
        <f t="shared" si="0"/>
        <v>100</v>
      </c>
      <c r="D48" s="8">
        <f>SUM(D8:D47)</f>
        <v>10994995</v>
      </c>
      <c r="E48" s="9">
        <f t="shared" si="1"/>
        <v>100</v>
      </c>
      <c r="F48" s="8">
        <f>SUM(F8:F47)</f>
        <v>11375584</v>
      </c>
      <c r="G48" s="9">
        <f t="shared" si="2"/>
        <v>100</v>
      </c>
      <c r="H48" s="8">
        <f>SUM(H8:H47)</f>
        <v>10769353</v>
      </c>
      <c r="I48" s="9">
        <f t="shared" si="3"/>
        <v>100</v>
      </c>
      <c r="J48" s="8">
        <f t="shared" si="4"/>
        <v>-606231</v>
      </c>
      <c r="K48" s="9">
        <f t="shared" si="5"/>
        <v>-5.329229690537207</v>
      </c>
    </row>
    <row r="49" spans="1:11" ht="15.75" customHeight="1">
      <c r="A49" s="5" t="s">
        <v>52</v>
      </c>
      <c r="B49" s="8">
        <v>409411</v>
      </c>
      <c r="C49" s="10">
        <f>B49/B50*100</f>
        <v>3.8668381353311654</v>
      </c>
      <c r="D49" s="8">
        <v>396396</v>
      </c>
      <c r="E49" s="10">
        <f>D49/D50*100</f>
        <v>3.479785743461883</v>
      </c>
      <c r="F49" s="8">
        <v>415599</v>
      </c>
      <c r="G49" s="10">
        <f>F49/F50*100</f>
        <v>3.524659060927135</v>
      </c>
      <c r="H49" s="8">
        <v>443748</v>
      </c>
      <c r="I49" s="10">
        <f>H49/H50*100</f>
        <v>3.9574066085733106</v>
      </c>
      <c r="J49" s="8">
        <f t="shared" si="4"/>
        <v>28149</v>
      </c>
      <c r="K49" s="9">
        <f t="shared" si="5"/>
        <v>6.773115430980344</v>
      </c>
    </row>
    <row r="50" spans="1:11" ht="15.75" customHeight="1">
      <c r="A50" s="4" t="s">
        <v>53</v>
      </c>
      <c r="B50" s="8">
        <f>B49+B48</f>
        <v>10587746</v>
      </c>
      <c r="C50" s="11"/>
      <c r="D50" s="8">
        <f>D49+D48</f>
        <v>11391391</v>
      </c>
      <c r="E50" s="11"/>
      <c r="F50" s="8">
        <f>F49+F48</f>
        <v>11791183</v>
      </c>
      <c r="G50" s="11"/>
      <c r="H50" s="8">
        <f>H49+H48</f>
        <v>11213101</v>
      </c>
      <c r="I50" s="11"/>
      <c r="J50" s="8">
        <f t="shared" si="4"/>
        <v>-578082</v>
      </c>
      <c r="K50" s="9">
        <f t="shared" si="5"/>
        <v>-4.902663286626965</v>
      </c>
    </row>
  </sheetData>
  <sheetProtection/>
  <mergeCells count="17"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  <mergeCell ref="C49:C50"/>
    <mergeCell ref="E49:E50"/>
    <mergeCell ref="G49:G50"/>
    <mergeCell ref="I49:I50"/>
    <mergeCell ref="H5:I5"/>
    <mergeCell ref="H6:I6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2015-12-01T15:13:23Z</dcterms:modified>
  <cp:category/>
  <cp:version/>
  <cp:contentType/>
  <cp:contentStatus/>
</cp:coreProperties>
</file>