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Ocak-Ağustos Dönemi" sheetId="1" r:id="rId1"/>
  </sheets>
  <definedNames>
    <definedName name="son_dort_yil_mayis_Kopyası">'2012-2015 Ocak-Ağustos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<sst xmlns="http://schemas.openxmlformats.org/spreadsheetml/2006/main" count="66" uniqueCount="57">
  <si>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</si>
  <si>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RUSYA FEDERASYONU</t>
  </si>
  <si>
    <t>ALMANYA</t>
  </si>
  <si>
    <t>HOLLANDA</t>
  </si>
  <si>
    <t>İNGİLTERE</t>
  </si>
  <si>
    <t>İSVEÇ</t>
  </si>
  <si>
    <t>KAZAKİSTAN</t>
  </si>
  <si>
    <t>UKRAYNA</t>
  </si>
  <si>
    <t>POLONYA</t>
  </si>
  <si>
    <t>BELÇİKA</t>
  </si>
  <si>
    <t>DANİMARKA</t>
  </si>
  <si>
    <t>AVUSTURYA</t>
  </si>
  <si>
    <t>NORVEÇ</t>
  </si>
  <si>
    <t>BELARUS (BEYAZ RUSYA)</t>
  </si>
  <si>
    <t>İSVİÇRE</t>
  </si>
  <si>
    <t>ÇEK CUMHURİYETİ</t>
  </si>
  <si>
    <t>FRANSA</t>
  </si>
  <si>
    <t>FİNLANDİYA</t>
  </si>
  <si>
    <t>SLOVAKYA</t>
  </si>
  <si>
    <t>İRAN</t>
  </si>
  <si>
    <t>ROMANYA</t>
  </si>
  <si>
    <t>İSRAİL</t>
  </si>
  <si>
    <t>MACARİSTAN</t>
  </si>
  <si>
    <t>LİTVANYA</t>
  </si>
  <si>
    <t>MOLDOVA</t>
  </si>
  <si>
    <t>SIRBİSTAN</t>
  </si>
  <si>
    <t>AZERBAYCAN</t>
  </si>
  <si>
    <t>ESTONYA</t>
  </si>
  <si>
    <t>İTALYA</t>
  </si>
  <si>
    <t>LETONYA</t>
  </si>
  <si>
    <t>BOSNA - HERSEK</t>
  </si>
  <si>
    <t>SLOVENYA</t>
  </si>
  <si>
    <t>LÜBNAN</t>
  </si>
  <si>
    <t>AMERİKA BİRLEŞİK DEVLETLERİ</t>
  </si>
  <si>
    <t>SURİYE</t>
  </si>
  <si>
    <t>ERMENİSTAN</t>
  </si>
  <si>
    <t>PORTEKİZ</t>
  </si>
  <si>
    <t>İSPANYA</t>
  </si>
  <si>
    <t>YUNANİSTAN</t>
  </si>
  <si>
    <t>CEZAYİR</t>
  </si>
  <si>
    <t>2012 YILI</t>
  </si>
  <si>
    <t>ZİYARETÇİ SAYISI</t>
  </si>
  <si>
    <t>MİLLİYET   PAYI (%)</t>
  </si>
  <si>
    <t>2013 YILI</t>
  </si>
  <si>
    <t>2014 YILI</t>
  </si>
  <si>
    <t>2015 YILI</t>
  </si>
  <si>
    <t>DİĞER MİLLİYETLER TOPLAMI</t>
  </si>
  <si>
    <t>YABANCI ZİYARETÇİLER TOPLAMI</t>
  </si>
  <si>
    <t>YERLİ ZİYARETÇİLER</t>
  </si>
  <si>
    <t>G E N E L  T O P L A M</t>
  </si>
  <si>
    <t>2015 / 2014 YILI</t>
  </si>
  <si>
    <t>KARŞILAŞTIRMASI</t>
  </si>
  <si>
    <t>SAYISAL     DEĞİŞİM</t>
  </si>
  <si>
    <t>ORANSAL DEĞİŞİM (%)</t>
  </si>
  <si>
    <t>OCAK - AĞUSTOS DÖNEMİ</t>
  </si>
  <si>
    <t>ANTALYA İL KÜLTÜR VE TURİZM MÜDÜRLÜĞÜ</t>
  </si>
  <si>
    <t xml:space="preserve">2012 - 2015 YILLARINDA İLİMİZE GELEN ZİYARETÇİLERİN SAYISI VE MİLLİYETLERİNE GÖRE DAĞILIMI (OCAK-AĞUSTOS DÖNEMİ)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</si>
</sst>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10" fillId="0" borderId="11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 vertical="top"/>
    </xf>
    <xf numFmtId="164" fontId="10" fillId="0" borderId="16" xfId="0" applyNumberFormat="1" applyFont="1" applyFill="1" applyBorder="1" applyAlignment="1">
      <alignment horizontal="center" vertical="top"/>
    </xf>
    <xf numFmtId="3" fontId="11" fillId="0" borderId="15" xfId="0" applyNumberFormat="1" applyFont="1" applyFill="1" applyBorder="1" applyAlignment="1">
      <alignment horizontal="center" vertical="top"/>
    </xf>
    <xf numFmtId="3" fontId="11" fillId="0" borderId="16" xfId="0" applyNumberFormat="1" applyFont="1" applyFill="1" applyBorder="1" applyAlignment="1">
      <alignment horizontal="center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5.7109375" style="5" customWidth="1"/>
    <col min="3" max="3" width="14.7109375" style="5" customWidth="1"/>
    <col min="4" max="4" width="15.7109375" style="5" customWidth="1"/>
    <col min="5" max="5" width="14.7109375" style="5" customWidth="1"/>
    <col min="6" max="6" width="15.7109375" style="5" customWidth="1"/>
    <col min="7" max="7" width="14.7109375" style="5" customWidth="1"/>
    <col min="8" max="8" width="15.7109375" style="5" customWidth="1"/>
    <col min="9" max="9" width="14.7109375" style="5" customWidth="1"/>
    <col min="10" max="11" width="16.7109375" style="5" customWidth="1"/>
    <col min="12" max="16384" width="9.140625" style="5" customWidth="1"/>
  </cols>
  <sheetData>
    <row r="1" ht="4.5" customHeight="1"/>
    <row r="2" spans="1:11" ht="25.5" customHeight="1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3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18" customHeight="1">
      <c r="A5" s="11" t="s">
        <v>0</v>
      </c>
      <c r="B5" s="16" t="s">
        <v>40</v>
      </c>
      <c r="C5" s="17"/>
      <c r="D5" s="16" t="s">
        <v>43</v>
      </c>
      <c r="E5" s="17"/>
      <c r="F5" s="16" t="s">
        <v>44</v>
      </c>
      <c r="G5" s="17"/>
      <c r="H5" s="16" t="s">
        <v>45</v>
      </c>
      <c r="I5" s="17"/>
      <c r="J5" s="18" t="s">
        <v>50</v>
      </c>
      <c r="K5" s="19"/>
    </row>
    <row r="6" spans="1:11" ht="18" customHeight="1">
      <c r="A6" s="11"/>
      <c r="B6" s="20" t="s">
        <v>54</v>
      </c>
      <c r="C6" s="21"/>
      <c r="D6" s="20" t="s">
        <v>54</v>
      </c>
      <c r="E6" s="21"/>
      <c r="F6" s="20" t="s">
        <v>54</v>
      </c>
      <c r="G6" s="21"/>
      <c r="H6" s="20" t="s">
        <v>54</v>
      </c>
      <c r="I6" s="21"/>
      <c r="J6" s="22" t="s">
        <v>51</v>
      </c>
      <c r="K6" s="23"/>
    </row>
    <row r="7" spans="1:11" ht="34.5" customHeight="1">
      <c r="A7" s="11"/>
      <c r="B7" s="1" t="s">
        <v>41</v>
      </c>
      <c r="C7" s="1" t="s">
        <v>42</v>
      </c>
      <c r="D7" s="1" t="s">
        <v>41</v>
      </c>
      <c r="E7" s="1" t="s">
        <v>42</v>
      </c>
      <c r="F7" s="1" t="s">
        <v>41</v>
      </c>
      <c r="G7" s="1" t="s">
        <v>42</v>
      </c>
      <c r="H7" s="1" t="s">
        <v>41</v>
      </c>
      <c r="I7" s="1" t="s">
        <v>42</v>
      </c>
      <c r="J7" s="4" t="s">
        <v>52</v>
      </c>
      <c r="K7" s="4" t="s">
        <v>53</v>
      </c>
    </row>
    <row r="8" spans="1:11" ht="15" customHeight="1">
      <c r="A8" s="9" t="s">
        <v>1</v>
      </c>
      <c r="B8" s="6">
        <v>2109399</v>
      </c>
      <c r="C8" s="10">
        <f>B8/B$48*100</f>
        <v>28.713866201269678</v>
      </c>
      <c r="D8" s="6">
        <v>2452697</v>
      </c>
      <c r="E8" s="10">
        <f>D8/D$48*100</f>
        <v>31.071662664729928</v>
      </c>
      <c r="F8" s="6">
        <v>2788046</v>
      </c>
      <c r="G8" s="10">
        <f>F8/F$48*100</f>
        <v>33.00775610275282</v>
      </c>
      <c r="H8" s="6">
        <v>2170857</v>
      </c>
      <c r="I8" s="10">
        <f>H8/H$48*100</f>
        <v>27.357972084964764</v>
      </c>
      <c r="J8" s="6">
        <f>H8-F8</f>
        <v>-617189</v>
      </c>
      <c r="K8" s="10">
        <f>J8/F8*100</f>
        <v>-22.136973349794083</v>
      </c>
    </row>
    <row r="9" spans="1:11" ht="15" customHeight="1">
      <c r="A9" s="9" t="s">
        <v>2</v>
      </c>
      <c r="B9" s="6">
        <v>1819238</v>
      </c>
      <c r="C9" s="10">
        <f aca="true" t="shared" si="0" ref="C9:C48">B9/B$48*100</f>
        <v>24.764094664056184</v>
      </c>
      <c r="D9" s="6">
        <v>1800909</v>
      </c>
      <c r="E9" s="10">
        <f aca="true" t="shared" si="1" ref="E9:E48">D9/D$48*100</f>
        <v>22.814573890650212</v>
      </c>
      <c r="F9" s="6">
        <v>1873720</v>
      </c>
      <c r="G9" s="10">
        <f aca="true" t="shared" si="2" ref="G9:G48">F9/F$48*100</f>
        <v>22.18302451424762</v>
      </c>
      <c r="H9" s="6">
        <v>2050434</v>
      </c>
      <c r="I9" s="10">
        <f aca="true" t="shared" si="3" ref="I9:I48">H9/H$48*100</f>
        <v>25.840355276309147</v>
      </c>
      <c r="J9" s="6">
        <f aca="true" t="shared" si="4" ref="J9:J50">H9-F9</f>
        <v>176714</v>
      </c>
      <c r="K9" s="10">
        <f aca="true" t="shared" si="5" ref="K9:K50">J9/F9*100</f>
        <v>9.431185022308561</v>
      </c>
    </row>
    <row r="10" spans="1:11" ht="15" customHeight="1">
      <c r="A10" s="9" t="s">
        <v>3</v>
      </c>
      <c r="B10" s="6">
        <v>382211</v>
      </c>
      <c r="C10" s="10">
        <f t="shared" si="0"/>
        <v>5.202787862634564</v>
      </c>
      <c r="D10" s="6">
        <v>394892</v>
      </c>
      <c r="E10" s="10">
        <f t="shared" si="1"/>
        <v>5.002636286912134</v>
      </c>
      <c r="F10" s="6">
        <v>403604</v>
      </c>
      <c r="G10" s="10">
        <f t="shared" si="2"/>
        <v>4.778279265871313</v>
      </c>
      <c r="H10" s="6">
        <v>386490</v>
      </c>
      <c r="I10" s="10">
        <f t="shared" si="3"/>
        <v>4.8706951361227535</v>
      </c>
      <c r="J10" s="6">
        <f t="shared" si="4"/>
        <v>-17114</v>
      </c>
      <c r="K10" s="10">
        <f t="shared" si="5"/>
        <v>-4.240294942567467</v>
      </c>
    </row>
    <row r="11" spans="1:11" ht="15" customHeight="1">
      <c r="A11" s="9" t="s">
        <v>4</v>
      </c>
      <c r="B11" s="6">
        <v>292859</v>
      </c>
      <c r="C11" s="10">
        <f t="shared" si="0"/>
        <v>3.9864976430905847</v>
      </c>
      <c r="D11" s="6">
        <v>308224</v>
      </c>
      <c r="E11" s="10">
        <f t="shared" si="1"/>
        <v>3.904694364274803</v>
      </c>
      <c r="F11" s="6">
        <v>319526</v>
      </c>
      <c r="G11" s="10">
        <f t="shared" si="2"/>
        <v>3.7828774261573153</v>
      </c>
      <c r="H11" s="6">
        <v>333529</v>
      </c>
      <c r="I11" s="10">
        <f t="shared" si="3"/>
        <v>4.203260312183719</v>
      </c>
      <c r="J11" s="6">
        <f t="shared" si="4"/>
        <v>14003</v>
      </c>
      <c r="K11" s="10">
        <f t="shared" si="5"/>
        <v>4.382428972916132</v>
      </c>
    </row>
    <row r="12" spans="1:11" ht="15" customHeight="1">
      <c r="A12" s="9" t="s">
        <v>5</v>
      </c>
      <c r="B12" s="6">
        <v>244395</v>
      </c>
      <c r="C12" s="10">
        <f t="shared" si="0"/>
        <v>3.3267889717684054</v>
      </c>
      <c r="D12" s="6">
        <v>269452</v>
      </c>
      <c r="E12" s="10">
        <f t="shared" si="1"/>
        <v>3.4135164874979704</v>
      </c>
      <c r="F12" s="6">
        <v>268656</v>
      </c>
      <c r="G12" s="10">
        <f t="shared" si="2"/>
        <v>3.180626045460212</v>
      </c>
      <c r="H12" s="6">
        <v>249319</v>
      </c>
      <c r="I12" s="10">
        <f t="shared" si="3"/>
        <v>3.1420136113301473</v>
      </c>
      <c r="J12" s="6">
        <f t="shared" si="4"/>
        <v>-19337</v>
      </c>
      <c r="K12" s="10">
        <f t="shared" si="5"/>
        <v>-7.1976803049252585</v>
      </c>
    </row>
    <row r="13" spans="1:11" ht="15" customHeight="1">
      <c r="A13" s="9" t="s">
        <v>6</v>
      </c>
      <c r="B13" s="6">
        <v>190399</v>
      </c>
      <c r="C13" s="10">
        <f t="shared" si="0"/>
        <v>2.5917768098190743</v>
      </c>
      <c r="D13" s="6">
        <v>223595</v>
      </c>
      <c r="E13" s="10">
        <f t="shared" si="1"/>
        <v>2.832583239397401</v>
      </c>
      <c r="F13" s="6">
        <v>232037</v>
      </c>
      <c r="G13" s="10">
        <f t="shared" si="2"/>
        <v>2.747092660169329</v>
      </c>
      <c r="H13" s="6">
        <v>241275</v>
      </c>
      <c r="I13" s="10">
        <f t="shared" si="3"/>
        <v>3.0406400397630398</v>
      </c>
      <c r="J13" s="6">
        <f t="shared" si="4"/>
        <v>9238</v>
      </c>
      <c r="K13" s="10">
        <f t="shared" si="5"/>
        <v>3.9812616091399216</v>
      </c>
    </row>
    <row r="14" spans="1:11" ht="15" customHeight="1">
      <c r="A14" s="9" t="s">
        <v>7</v>
      </c>
      <c r="B14" s="6">
        <v>243527</v>
      </c>
      <c r="C14" s="10">
        <f t="shared" si="0"/>
        <v>3.3149734566085414</v>
      </c>
      <c r="D14" s="6">
        <v>282723</v>
      </c>
      <c r="E14" s="10">
        <f t="shared" si="1"/>
        <v>3.5816383693380955</v>
      </c>
      <c r="F14" s="6">
        <v>233136</v>
      </c>
      <c r="G14" s="10">
        <f t="shared" si="2"/>
        <v>2.760103752510318</v>
      </c>
      <c r="H14" s="6">
        <v>231490</v>
      </c>
      <c r="I14" s="10">
        <f t="shared" si="3"/>
        <v>2.917325718805289</v>
      </c>
      <c r="J14" s="6">
        <f t="shared" si="4"/>
        <v>-1646</v>
      </c>
      <c r="K14" s="10">
        <f t="shared" si="5"/>
        <v>-0.7060256674215908</v>
      </c>
    </row>
    <row r="15" spans="1:11" ht="15" customHeight="1">
      <c r="A15" s="9" t="s">
        <v>8</v>
      </c>
      <c r="B15" s="6">
        <v>159815</v>
      </c>
      <c r="C15" s="10">
        <f t="shared" si="0"/>
        <v>2.1754568609143714</v>
      </c>
      <c r="D15" s="6">
        <v>151001</v>
      </c>
      <c r="E15" s="10">
        <f t="shared" si="1"/>
        <v>1.9129358962957446</v>
      </c>
      <c r="F15" s="6">
        <v>184701</v>
      </c>
      <c r="G15" s="10">
        <f t="shared" si="2"/>
        <v>2.186680406253896</v>
      </c>
      <c r="H15" s="6">
        <v>196903</v>
      </c>
      <c r="I15" s="10">
        <f t="shared" si="3"/>
        <v>2.4814470863100686</v>
      </c>
      <c r="J15" s="6">
        <f t="shared" si="4"/>
        <v>12202</v>
      </c>
      <c r="K15" s="10">
        <f t="shared" si="5"/>
        <v>6.606352970476608</v>
      </c>
    </row>
    <row r="16" spans="1:11" ht="15" customHeight="1">
      <c r="A16" s="9" t="s">
        <v>9</v>
      </c>
      <c r="B16" s="6">
        <v>176635</v>
      </c>
      <c r="C16" s="10">
        <f t="shared" si="0"/>
        <v>2.404416497998373</v>
      </c>
      <c r="D16" s="6">
        <v>204256</v>
      </c>
      <c r="E16" s="10">
        <f t="shared" si="1"/>
        <v>2.5875897141991353</v>
      </c>
      <c r="F16" s="6">
        <v>205739</v>
      </c>
      <c r="G16" s="10">
        <f t="shared" si="2"/>
        <v>2.435749888209973</v>
      </c>
      <c r="H16" s="6">
        <v>193430</v>
      </c>
      <c r="I16" s="10">
        <f t="shared" si="3"/>
        <v>2.43767900897882</v>
      </c>
      <c r="J16" s="6">
        <f t="shared" si="4"/>
        <v>-12309</v>
      </c>
      <c r="K16" s="10">
        <f t="shared" si="5"/>
        <v>-5.982822896971405</v>
      </c>
    </row>
    <row r="17" spans="1:11" ht="15" customHeight="1">
      <c r="A17" s="9" t="s">
        <v>10</v>
      </c>
      <c r="B17" s="6">
        <v>149377</v>
      </c>
      <c r="C17" s="10">
        <f t="shared" si="0"/>
        <v>2.0333712074136097</v>
      </c>
      <c r="D17" s="6">
        <v>159907</v>
      </c>
      <c r="E17" s="10">
        <f t="shared" si="1"/>
        <v>2.0257603616463706</v>
      </c>
      <c r="F17" s="6">
        <v>167178</v>
      </c>
      <c r="G17" s="10">
        <f t="shared" si="2"/>
        <v>1.9792251095376516</v>
      </c>
      <c r="H17" s="6">
        <v>163237</v>
      </c>
      <c r="I17" s="10">
        <f t="shared" si="3"/>
        <v>2.0571752488687154</v>
      </c>
      <c r="J17" s="6">
        <f t="shared" si="4"/>
        <v>-3941</v>
      </c>
      <c r="K17" s="10">
        <f t="shared" si="5"/>
        <v>-2.357367596214813</v>
      </c>
    </row>
    <row r="18" spans="1:11" ht="15" customHeight="1">
      <c r="A18" s="9" t="s">
        <v>11</v>
      </c>
      <c r="B18" s="6">
        <v>176167</v>
      </c>
      <c r="C18" s="10">
        <f t="shared" si="0"/>
        <v>2.398045920700197</v>
      </c>
      <c r="D18" s="6">
        <v>175386</v>
      </c>
      <c r="E18" s="10">
        <f t="shared" si="1"/>
        <v>2.221853995057817</v>
      </c>
      <c r="F18" s="6">
        <v>176075</v>
      </c>
      <c r="G18" s="10">
        <f t="shared" si="2"/>
        <v>2.0845569462599265</v>
      </c>
      <c r="H18" s="6">
        <v>155521</v>
      </c>
      <c r="I18" s="10">
        <f t="shared" si="3"/>
        <v>1.9599352590363186</v>
      </c>
      <c r="J18" s="6">
        <f t="shared" si="4"/>
        <v>-20554</v>
      </c>
      <c r="K18" s="10">
        <f t="shared" si="5"/>
        <v>-11.673434615930711</v>
      </c>
    </row>
    <row r="19" spans="1:11" ht="15" customHeight="1">
      <c r="A19" s="9" t="s">
        <v>12</v>
      </c>
      <c r="B19" s="6">
        <v>222502</v>
      </c>
      <c r="C19" s="10">
        <f t="shared" si="0"/>
        <v>3.0287739102535394</v>
      </c>
      <c r="D19" s="6">
        <v>242258</v>
      </c>
      <c r="E19" s="10">
        <f t="shared" si="1"/>
        <v>3.0690129493501</v>
      </c>
      <c r="F19" s="6">
        <v>182991</v>
      </c>
      <c r="G19" s="10">
        <f t="shared" si="2"/>
        <v>2.1664356674885714</v>
      </c>
      <c r="H19" s="6">
        <v>151014</v>
      </c>
      <c r="I19" s="10">
        <f t="shared" si="3"/>
        <v>1.9031363173340616</v>
      </c>
      <c r="J19" s="6">
        <f t="shared" si="4"/>
        <v>-31977</v>
      </c>
      <c r="K19" s="10">
        <f t="shared" si="5"/>
        <v>-17.47462989983114</v>
      </c>
    </row>
    <row r="20" spans="1:11" ht="15" customHeight="1">
      <c r="A20" s="9" t="s">
        <v>13</v>
      </c>
      <c r="B20" s="6">
        <v>59630</v>
      </c>
      <c r="C20" s="10">
        <f t="shared" si="0"/>
        <v>0.8117041117312139</v>
      </c>
      <c r="D20" s="6">
        <v>91972</v>
      </c>
      <c r="E20" s="10">
        <f t="shared" si="1"/>
        <v>1.1651349345640905</v>
      </c>
      <c r="F20" s="6">
        <v>112051</v>
      </c>
      <c r="G20" s="10">
        <f t="shared" si="2"/>
        <v>1.3265749844405568</v>
      </c>
      <c r="H20" s="6">
        <v>109853</v>
      </c>
      <c r="I20" s="10">
        <f t="shared" si="3"/>
        <v>1.3844096167779059</v>
      </c>
      <c r="J20" s="6">
        <f t="shared" si="4"/>
        <v>-2198</v>
      </c>
      <c r="K20" s="10">
        <f t="shared" si="5"/>
        <v>-1.9616067683465566</v>
      </c>
    </row>
    <row r="21" spans="1:11" ht="15" customHeight="1">
      <c r="A21" s="9" t="s">
        <v>14</v>
      </c>
      <c r="B21" s="6">
        <v>98703</v>
      </c>
      <c r="C21" s="10">
        <f t="shared" si="0"/>
        <v>1.3435792544056013</v>
      </c>
      <c r="D21" s="6">
        <v>102596</v>
      </c>
      <c r="E21" s="10">
        <f t="shared" si="1"/>
        <v>1.2997236522695756</v>
      </c>
      <c r="F21" s="6">
        <v>108827</v>
      </c>
      <c r="G21" s="10">
        <f t="shared" si="2"/>
        <v>1.288405956499384</v>
      </c>
      <c r="H21" s="6">
        <v>106797</v>
      </c>
      <c r="I21" s="10">
        <f t="shared" si="3"/>
        <v>1.345896733298408</v>
      </c>
      <c r="J21" s="6">
        <f t="shared" si="4"/>
        <v>-2030</v>
      </c>
      <c r="K21" s="10">
        <f t="shared" si="5"/>
        <v>-1.8653459159951116</v>
      </c>
    </row>
    <row r="22" spans="1:11" ht="15" customHeight="1">
      <c r="A22" s="9" t="s">
        <v>15</v>
      </c>
      <c r="B22" s="6">
        <v>113971</v>
      </c>
      <c r="C22" s="10">
        <f t="shared" si="0"/>
        <v>1.5514125325862516</v>
      </c>
      <c r="D22" s="6">
        <v>106324</v>
      </c>
      <c r="E22" s="10">
        <f t="shared" si="1"/>
        <v>1.3469513197776752</v>
      </c>
      <c r="F22" s="6">
        <v>113161</v>
      </c>
      <c r="G22" s="10">
        <f t="shared" si="2"/>
        <v>1.339716306095241</v>
      </c>
      <c r="H22" s="6">
        <v>103532</v>
      </c>
      <c r="I22" s="10">
        <f t="shared" si="3"/>
        <v>1.3047499517013659</v>
      </c>
      <c r="J22" s="6">
        <f t="shared" si="4"/>
        <v>-9629</v>
      </c>
      <c r="K22" s="10">
        <f t="shared" si="5"/>
        <v>-8.5091153312537</v>
      </c>
    </row>
    <row r="23" spans="1:11" ht="15" customHeight="1">
      <c r="A23" s="9" t="s">
        <v>16</v>
      </c>
      <c r="B23" s="6">
        <v>186516</v>
      </c>
      <c r="C23" s="10">
        <f t="shared" si="0"/>
        <v>2.5389200755267334</v>
      </c>
      <c r="D23" s="6">
        <v>163825</v>
      </c>
      <c r="E23" s="10">
        <f t="shared" si="1"/>
        <v>2.0753950186465677</v>
      </c>
      <c r="F23" s="6">
        <v>152465</v>
      </c>
      <c r="G23" s="10">
        <f t="shared" si="2"/>
        <v>1.8050374829562386</v>
      </c>
      <c r="H23" s="6">
        <v>93654</v>
      </c>
      <c r="I23" s="10">
        <f t="shared" si="3"/>
        <v>1.1802636090932244</v>
      </c>
      <c r="J23" s="6">
        <f t="shared" si="4"/>
        <v>-58811</v>
      </c>
      <c r="K23" s="10">
        <f t="shared" si="5"/>
        <v>-38.573443085298265</v>
      </c>
    </row>
    <row r="24" spans="1:11" ht="15" customHeight="1">
      <c r="A24" s="9" t="s">
        <v>17</v>
      </c>
      <c r="B24" s="6">
        <v>75809</v>
      </c>
      <c r="C24" s="10">
        <f t="shared" si="0"/>
        <v>1.0319382358918596</v>
      </c>
      <c r="D24" s="6">
        <v>89347</v>
      </c>
      <c r="E24" s="10">
        <f t="shared" si="1"/>
        <v>1.1318804744759035</v>
      </c>
      <c r="F24" s="6">
        <v>91413</v>
      </c>
      <c r="G24" s="10">
        <f t="shared" si="2"/>
        <v>1.0822411138915726</v>
      </c>
      <c r="H24" s="6">
        <v>93253</v>
      </c>
      <c r="I24" s="10">
        <f t="shared" si="3"/>
        <v>1.1752100533748742</v>
      </c>
      <c r="J24" s="6">
        <f t="shared" si="4"/>
        <v>1840</v>
      </c>
      <c r="K24" s="10">
        <f t="shared" si="5"/>
        <v>2.0128428122914683</v>
      </c>
    </row>
    <row r="25" spans="1:11" ht="15" customHeight="1">
      <c r="A25" s="9" t="s">
        <v>18</v>
      </c>
      <c r="B25" s="6">
        <v>78539</v>
      </c>
      <c r="C25" s="10">
        <f t="shared" si="0"/>
        <v>1.0690999367978837</v>
      </c>
      <c r="D25" s="6">
        <v>81352</v>
      </c>
      <c r="E25" s="10">
        <f t="shared" si="1"/>
        <v>1.0305968903215965</v>
      </c>
      <c r="F25" s="6">
        <v>84743</v>
      </c>
      <c r="G25" s="10">
        <f t="shared" si="2"/>
        <v>1.0032747936782902</v>
      </c>
      <c r="H25" s="6">
        <v>93056</v>
      </c>
      <c r="I25" s="10">
        <f t="shared" si="3"/>
        <v>1.1727273838573804</v>
      </c>
      <c r="J25" s="6">
        <f t="shared" si="4"/>
        <v>8313</v>
      </c>
      <c r="K25" s="10">
        <f t="shared" si="5"/>
        <v>9.809659794909315</v>
      </c>
    </row>
    <row r="26" spans="1:11" ht="15" customHeight="1">
      <c r="A26" s="9" t="s">
        <v>19</v>
      </c>
      <c r="B26" s="6">
        <v>62491</v>
      </c>
      <c r="C26" s="10">
        <f t="shared" si="0"/>
        <v>0.850649029786941</v>
      </c>
      <c r="D26" s="6">
        <v>29290</v>
      </c>
      <c r="E26" s="10">
        <f t="shared" si="1"/>
        <v>0.3710564327554278</v>
      </c>
      <c r="F26" s="6">
        <v>97351</v>
      </c>
      <c r="G26" s="10">
        <f t="shared" si="2"/>
        <v>1.1525412652298743</v>
      </c>
      <c r="H26" s="6">
        <v>88997</v>
      </c>
      <c r="I26" s="10">
        <f t="shared" si="3"/>
        <v>1.121574309890338</v>
      </c>
      <c r="J26" s="6">
        <f t="shared" si="4"/>
        <v>-8354</v>
      </c>
      <c r="K26" s="10">
        <f t="shared" si="5"/>
        <v>-8.58131914412795</v>
      </c>
    </row>
    <row r="27" spans="1:11" ht="15" customHeight="1">
      <c r="A27" s="9" t="s">
        <v>20</v>
      </c>
      <c r="B27" s="6">
        <v>66093</v>
      </c>
      <c r="C27" s="10">
        <f t="shared" si="0"/>
        <v>0.899680695231446</v>
      </c>
      <c r="D27" s="6">
        <v>61392</v>
      </c>
      <c r="E27" s="10">
        <f t="shared" si="1"/>
        <v>0.7777363099938964</v>
      </c>
      <c r="F27" s="6">
        <v>67207</v>
      </c>
      <c r="G27" s="10">
        <f t="shared" si="2"/>
        <v>0.7956655895913156</v>
      </c>
      <c r="H27" s="6">
        <v>79963</v>
      </c>
      <c r="I27" s="10">
        <f t="shared" si="3"/>
        <v>1.0077243788190735</v>
      </c>
      <c r="J27" s="6">
        <f t="shared" si="4"/>
        <v>12756</v>
      </c>
      <c r="K27" s="10">
        <f t="shared" si="5"/>
        <v>18.98016575654322</v>
      </c>
    </row>
    <row r="28" spans="1:11" ht="15" customHeight="1">
      <c r="A28" s="9" t="s">
        <v>21</v>
      </c>
      <c r="B28" s="6">
        <v>19333</v>
      </c>
      <c r="C28" s="10">
        <f t="shared" si="0"/>
        <v>0.2631674592000597</v>
      </c>
      <c r="D28" s="6">
        <v>53297</v>
      </c>
      <c r="E28" s="10">
        <f t="shared" si="1"/>
        <v>0.6751858892648015</v>
      </c>
      <c r="F28" s="6">
        <v>74980</v>
      </c>
      <c r="G28" s="10">
        <f t="shared" si="2"/>
        <v>0.887690358259658</v>
      </c>
      <c r="H28" s="6">
        <v>66433</v>
      </c>
      <c r="I28" s="10">
        <f t="shared" si="3"/>
        <v>0.8372141322622653</v>
      </c>
      <c r="J28" s="6">
        <f t="shared" si="4"/>
        <v>-8547</v>
      </c>
      <c r="K28" s="10">
        <f t="shared" si="5"/>
        <v>-11.399039743931715</v>
      </c>
    </row>
    <row r="29" spans="1:11" ht="15" customHeight="1">
      <c r="A29" s="9" t="s">
        <v>22</v>
      </c>
      <c r="B29" s="6">
        <v>30375</v>
      </c>
      <c r="C29" s="10">
        <f t="shared" si="0"/>
        <v>0.4134749688719709</v>
      </c>
      <c r="D29" s="6">
        <v>29555</v>
      </c>
      <c r="E29" s="10">
        <f t="shared" si="1"/>
        <v>0.37441354967861623</v>
      </c>
      <c r="F29" s="6">
        <v>34143</v>
      </c>
      <c r="G29" s="10">
        <f t="shared" si="2"/>
        <v>0.40421995068097505</v>
      </c>
      <c r="H29" s="6">
        <v>49778</v>
      </c>
      <c r="I29" s="10">
        <f t="shared" si="3"/>
        <v>0.6273214377756692</v>
      </c>
      <c r="J29" s="6">
        <f t="shared" si="4"/>
        <v>15635</v>
      </c>
      <c r="K29" s="10">
        <f t="shared" si="5"/>
        <v>45.7926954280526</v>
      </c>
    </row>
    <row r="30" spans="1:11" ht="15" customHeight="1">
      <c r="A30" s="9" t="s">
        <v>23</v>
      </c>
      <c r="B30" s="6">
        <v>28526</v>
      </c>
      <c r="C30" s="10">
        <f t="shared" si="0"/>
        <v>0.38830574360631576</v>
      </c>
      <c r="D30" s="6">
        <v>33559</v>
      </c>
      <c r="E30" s="10">
        <f t="shared" si="1"/>
        <v>0.42513768613313085</v>
      </c>
      <c r="F30" s="6">
        <v>46718</v>
      </c>
      <c r="G30" s="10">
        <f t="shared" si="2"/>
        <v>0.5530957342914737</v>
      </c>
      <c r="H30" s="6">
        <v>46394</v>
      </c>
      <c r="I30" s="10">
        <f t="shared" si="3"/>
        <v>0.5846749725614608</v>
      </c>
      <c r="J30" s="6">
        <f t="shared" si="4"/>
        <v>-324</v>
      </c>
      <c r="K30" s="10">
        <f t="shared" si="5"/>
        <v>-0.6935228391626354</v>
      </c>
    </row>
    <row r="31" spans="1:11" ht="15" customHeight="1">
      <c r="A31" s="9" t="s">
        <v>24</v>
      </c>
      <c r="B31" s="6">
        <v>34925</v>
      </c>
      <c r="C31" s="10">
        <f t="shared" si="0"/>
        <v>0.4754111370486776</v>
      </c>
      <c r="D31" s="6">
        <v>36496</v>
      </c>
      <c r="E31" s="10">
        <f t="shared" si="1"/>
        <v>0.46234467633465665</v>
      </c>
      <c r="F31" s="6">
        <v>40317</v>
      </c>
      <c r="G31" s="10">
        <f t="shared" si="2"/>
        <v>0.4773141127494616</v>
      </c>
      <c r="H31" s="6">
        <v>45740</v>
      </c>
      <c r="I31" s="10">
        <f t="shared" si="3"/>
        <v>0.5764330138587149</v>
      </c>
      <c r="J31" s="6">
        <f t="shared" si="4"/>
        <v>5423</v>
      </c>
      <c r="K31" s="10">
        <f t="shared" si="5"/>
        <v>13.4509016047821</v>
      </c>
    </row>
    <row r="32" spans="1:11" ht="15" customHeight="1">
      <c r="A32" s="9" t="s">
        <v>25</v>
      </c>
      <c r="B32" s="6">
        <v>33062</v>
      </c>
      <c r="C32" s="10">
        <f t="shared" si="0"/>
        <v>0.4500513389578634</v>
      </c>
      <c r="D32" s="6">
        <v>33184</v>
      </c>
      <c r="E32" s="10">
        <f t="shared" si="1"/>
        <v>0.4203870489776756</v>
      </c>
      <c r="F32" s="6">
        <v>34645</v>
      </c>
      <c r="G32" s="10">
        <f t="shared" si="2"/>
        <v>0.41016314299687723</v>
      </c>
      <c r="H32" s="6">
        <v>38060</v>
      </c>
      <c r="I32" s="10">
        <f t="shared" si="3"/>
        <v>0.47964670982646895</v>
      </c>
      <c r="J32" s="6">
        <f t="shared" si="4"/>
        <v>3415</v>
      </c>
      <c r="K32" s="10">
        <f t="shared" si="5"/>
        <v>9.857122239861452</v>
      </c>
    </row>
    <row r="33" spans="1:11" ht="15" customHeight="1">
      <c r="A33" s="9" t="s">
        <v>26</v>
      </c>
      <c r="B33" s="6">
        <v>17598</v>
      </c>
      <c r="C33" s="10">
        <f t="shared" si="0"/>
        <v>0.2395500412249858</v>
      </c>
      <c r="D33" s="6">
        <v>20620</v>
      </c>
      <c r="E33" s="10">
        <f t="shared" si="1"/>
        <v>0.26122170172130155</v>
      </c>
      <c r="F33" s="6">
        <v>30541</v>
      </c>
      <c r="G33" s="10">
        <f t="shared" si="2"/>
        <v>0.36157576996009894</v>
      </c>
      <c r="H33" s="6">
        <v>29497</v>
      </c>
      <c r="I33" s="10">
        <f t="shared" si="3"/>
        <v>0.3717325013071822</v>
      </c>
      <c r="J33" s="6">
        <f t="shared" si="4"/>
        <v>-1044</v>
      </c>
      <c r="K33" s="10">
        <f t="shared" si="5"/>
        <v>-3.418355653056547</v>
      </c>
    </row>
    <row r="34" spans="1:11" ht="15" customHeight="1">
      <c r="A34" s="9" t="s">
        <v>27</v>
      </c>
      <c r="B34" s="6">
        <v>16721</v>
      </c>
      <c r="C34" s="10">
        <f t="shared" si="0"/>
        <v>0.22761201496323374</v>
      </c>
      <c r="D34" s="6">
        <v>21627</v>
      </c>
      <c r="E34" s="10">
        <f t="shared" si="1"/>
        <v>0.27397874602941746</v>
      </c>
      <c r="F34" s="6">
        <v>24661</v>
      </c>
      <c r="G34" s="10">
        <f t="shared" si="2"/>
        <v>0.29196228227582594</v>
      </c>
      <c r="H34" s="6">
        <v>27813</v>
      </c>
      <c r="I34" s="10">
        <f t="shared" si="3"/>
        <v>0.3505100877667783</v>
      </c>
      <c r="J34" s="6">
        <f t="shared" si="4"/>
        <v>3152</v>
      </c>
      <c r="K34" s="10">
        <f t="shared" si="5"/>
        <v>12.781314626333076</v>
      </c>
    </row>
    <row r="35" spans="1:11" ht="15" customHeight="1">
      <c r="A35" s="9" t="s">
        <v>28</v>
      </c>
      <c r="B35" s="6">
        <v>29893</v>
      </c>
      <c r="C35" s="10">
        <f t="shared" si="0"/>
        <v>0.40691381874863625</v>
      </c>
      <c r="D35" s="6">
        <v>28159</v>
      </c>
      <c r="E35" s="10">
        <f t="shared" si="1"/>
        <v>0.3567285110945747</v>
      </c>
      <c r="F35" s="6">
        <v>26766</v>
      </c>
      <c r="G35" s="10">
        <f t="shared" si="2"/>
        <v>0.31688343730565494</v>
      </c>
      <c r="H35" s="6">
        <v>23103</v>
      </c>
      <c r="I35" s="10">
        <f t="shared" si="3"/>
        <v>0.29115286224700243</v>
      </c>
      <c r="J35" s="6">
        <f t="shared" si="4"/>
        <v>-3663</v>
      </c>
      <c r="K35" s="10">
        <f t="shared" si="5"/>
        <v>-13.685272360457295</v>
      </c>
    </row>
    <row r="36" spans="1:11" ht="15" customHeight="1">
      <c r="A36" s="9" t="s">
        <v>29</v>
      </c>
      <c r="B36" s="6">
        <v>16939</v>
      </c>
      <c r="C36" s="10">
        <f t="shared" si="0"/>
        <v>0.23057950609785396</v>
      </c>
      <c r="D36" s="6">
        <v>20080</v>
      </c>
      <c r="E36" s="10">
        <f t="shared" si="1"/>
        <v>0.2543807842174459</v>
      </c>
      <c r="F36" s="6">
        <v>22151</v>
      </c>
      <c r="G36" s="10">
        <f t="shared" si="2"/>
        <v>0.2622463206963148</v>
      </c>
      <c r="H36" s="6">
        <v>22728</v>
      </c>
      <c r="I36" s="10">
        <f t="shared" si="3"/>
        <v>0.2864269684954279</v>
      </c>
      <c r="J36" s="6">
        <f t="shared" si="4"/>
        <v>577</v>
      </c>
      <c r="K36" s="10">
        <f t="shared" si="5"/>
        <v>2.6048485395693195</v>
      </c>
    </row>
    <row r="37" spans="1:11" ht="15" customHeight="1">
      <c r="A37" s="9" t="s">
        <v>30</v>
      </c>
      <c r="B37" s="6">
        <v>12907</v>
      </c>
      <c r="C37" s="10">
        <f t="shared" si="0"/>
        <v>0.17569453245203384</v>
      </c>
      <c r="D37" s="6">
        <v>14076</v>
      </c>
      <c r="E37" s="10">
        <f t="shared" si="1"/>
        <v>0.17831991626716975</v>
      </c>
      <c r="F37" s="6">
        <v>15434</v>
      </c>
      <c r="G37" s="10">
        <f t="shared" si="2"/>
        <v>0.18272356614269888</v>
      </c>
      <c r="H37" s="6">
        <v>18404</v>
      </c>
      <c r="I37" s="10">
        <f t="shared" si="3"/>
        <v>0.2319342629439394</v>
      </c>
      <c r="J37" s="6">
        <f t="shared" si="4"/>
        <v>2970</v>
      </c>
      <c r="K37" s="10">
        <f t="shared" si="5"/>
        <v>19.243229234158353</v>
      </c>
    </row>
    <row r="38" spans="1:11" ht="15" customHeight="1">
      <c r="A38" s="9" t="s">
        <v>31</v>
      </c>
      <c r="B38" s="6">
        <v>13109</v>
      </c>
      <c r="C38" s="10">
        <f t="shared" si="0"/>
        <v>0.17844422607218655</v>
      </c>
      <c r="D38" s="6">
        <v>10481</v>
      </c>
      <c r="E38" s="10">
        <f t="shared" si="1"/>
        <v>0.13277714140353838</v>
      </c>
      <c r="F38" s="6">
        <v>10740</v>
      </c>
      <c r="G38" s="10">
        <f t="shared" si="2"/>
        <v>0.12715116628045783</v>
      </c>
      <c r="H38" s="6">
        <v>10415</v>
      </c>
      <c r="I38" s="10">
        <f t="shared" si="3"/>
        <v>0.13125382246039607</v>
      </c>
      <c r="J38" s="6">
        <f t="shared" si="4"/>
        <v>-325</v>
      </c>
      <c r="K38" s="10">
        <f t="shared" si="5"/>
        <v>-3.026070763500931</v>
      </c>
    </row>
    <row r="39" spans="1:11" ht="15" customHeight="1">
      <c r="A39" s="9" t="s">
        <v>32</v>
      </c>
      <c r="B39" s="6">
        <v>2801</v>
      </c>
      <c r="C39" s="10">
        <f t="shared" si="0"/>
        <v>0.03812817737647376</v>
      </c>
      <c r="D39" s="6">
        <v>5321</v>
      </c>
      <c r="E39" s="10">
        <f t="shared" si="1"/>
        <v>0.06740837414447359</v>
      </c>
      <c r="F39" s="6">
        <v>5113</v>
      </c>
      <c r="G39" s="10">
        <f t="shared" si="2"/>
        <v>0.0605329528111714</v>
      </c>
      <c r="H39" s="6">
        <v>9695</v>
      </c>
      <c r="I39" s="10">
        <f t="shared" si="3"/>
        <v>0.12218010645737301</v>
      </c>
      <c r="J39" s="6">
        <f t="shared" si="4"/>
        <v>4582</v>
      </c>
      <c r="K39" s="10">
        <f t="shared" si="5"/>
        <v>89.61470760805788</v>
      </c>
    </row>
    <row r="40" spans="1:11" ht="15" customHeight="1">
      <c r="A40" s="9" t="s">
        <v>33</v>
      </c>
      <c r="B40" s="6">
        <v>7018</v>
      </c>
      <c r="C40" s="10">
        <f t="shared" si="0"/>
        <v>0.09553143478332483</v>
      </c>
      <c r="D40" s="6">
        <v>10450</v>
      </c>
      <c r="E40" s="10">
        <f t="shared" si="1"/>
        <v>0.13238442206535408</v>
      </c>
      <c r="F40" s="6">
        <v>8310</v>
      </c>
      <c r="G40" s="10">
        <f t="shared" si="2"/>
        <v>0.0983823269823654</v>
      </c>
      <c r="H40" s="6">
        <v>9186</v>
      </c>
      <c r="I40" s="10">
        <f t="shared" si="3"/>
        <v>0.1157654933385692</v>
      </c>
      <c r="J40" s="6">
        <f t="shared" si="4"/>
        <v>876</v>
      </c>
      <c r="K40" s="10">
        <f t="shared" si="5"/>
        <v>10.541516245487365</v>
      </c>
    </row>
    <row r="41" spans="1:11" ht="15" customHeight="1">
      <c r="A41" s="9" t="s">
        <v>34</v>
      </c>
      <c r="B41" s="6">
        <v>1484</v>
      </c>
      <c r="C41" s="10">
        <f t="shared" si="0"/>
        <v>0.020200719466864355</v>
      </c>
      <c r="D41" s="6">
        <v>2480</v>
      </c>
      <c r="E41" s="10">
        <f t="shared" si="1"/>
        <v>0.03141754705474432</v>
      </c>
      <c r="F41" s="6">
        <v>3492</v>
      </c>
      <c r="G41" s="10">
        <f t="shared" si="2"/>
        <v>0.04134188758392539</v>
      </c>
      <c r="H41" s="6">
        <v>7537</v>
      </c>
      <c r="I41" s="10">
        <f t="shared" si="3"/>
        <v>0.09498416321497889</v>
      </c>
      <c r="J41" s="6">
        <f t="shared" si="4"/>
        <v>4045</v>
      </c>
      <c r="K41" s="10">
        <f t="shared" si="5"/>
        <v>115.83619702176404</v>
      </c>
    </row>
    <row r="42" spans="1:11" ht="15" customHeight="1">
      <c r="A42" s="9" t="s">
        <v>35</v>
      </c>
      <c r="B42" s="6">
        <v>5680</v>
      </c>
      <c r="C42" s="10">
        <f t="shared" si="0"/>
        <v>0.07731811763597678</v>
      </c>
      <c r="D42" s="6">
        <v>6561</v>
      </c>
      <c r="E42" s="10">
        <f t="shared" si="1"/>
        <v>0.08311714767184575</v>
      </c>
      <c r="F42" s="6">
        <v>7216</v>
      </c>
      <c r="G42" s="10">
        <f t="shared" si="2"/>
        <v>0.08543042978396496</v>
      </c>
      <c r="H42" s="6">
        <v>4086</v>
      </c>
      <c r="I42" s="10">
        <f t="shared" si="3"/>
        <v>0.05149333831715587</v>
      </c>
      <c r="J42" s="6">
        <f t="shared" si="4"/>
        <v>-3130</v>
      </c>
      <c r="K42" s="10">
        <f t="shared" si="5"/>
        <v>-43.37583148558758</v>
      </c>
    </row>
    <row r="43" spans="1:11" ht="15" customHeight="1">
      <c r="A43" s="9" t="s">
        <v>36</v>
      </c>
      <c r="B43" s="6">
        <v>4859</v>
      </c>
      <c r="C43" s="10">
        <f t="shared" si="0"/>
        <v>0.06614238267486111</v>
      </c>
      <c r="D43" s="6">
        <v>2745</v>
      </c>
      <c r="E43" s="10">
        <f t="shared" si="1"/>
        <v>0.03477466397793272</v>
      </c>
      <c r="F43" s="6">
        <v>3901</v>
      </c>
      <c r="G43" s="10">
        <f t="shared" si="2"/>
        <v>0.046184050247678396</v>
      </c>
      <c r="H43" s="6">
        <v>3992</v>
      </c>
      <c r="I43" s="10">
        <f t="shared" si="3"/>
        <v>0.050308714283427855</v>
      </c>
      <c r="J43" s="6">
        <f t="shared" si="4"/>
        <v>91</v>
      </c>
      <c r="K43" s="10">
        <f t="shared" si="5"/>
        <v>2.332735196103563</v>
      </c>
    </row>
    <row r="44" spans="1:11" ht="15" customHeight="1">
      <c r="A44" s="9" t="s">
        <v>37</v>
      </c>
      <c r="B44" s="6">
        <v>5668</v>
      </c>
      <c r="C44" s="10">
        <f t="shared" si="0"/>
        <v>0.07715476950012612</v>
      </c>
      <c r="D44" s="6">
        <v>4928</v>
      </c>
      <c r="E44" s="10">
        <f t="shared" si="1"/>
        <v>0.062429706405556444</v>
      </c>
      <c r="F44" s="6">
        <v>5389</v>
      </c>
      <c r="G44" s="10">
        <f t="shared" si="2"/>
        <v>0.06380052468206585</v>
      </c>
      <c r="H44" s="6">
        <v>3904</v>
      </c>
      <c r="I44" s="10">
        <f t="shared" si="3"/>
        <v>0.04919970454972504</v>
      </c>
      <c r="J44" s="6">
        <f t="shared" si="4"/>
        <v>-1485</v>
      </c>
      <c r="K44" s="10">
        <f t="shared" si="5"/>
        <v>-27.556132863239934</v>
      </c>
    </row>
    <row r="45" spans="1:11" ht="15" customHeight="1">
      <c r="A45" s="9" t="s">
        <v>38</v>
      </c>
      <c r="B45" s="6">
        <v>3883</v>
      </c>
      <c r="C45" s="10">
        <f t="shared" si="0"/>
        <v>0.05285673429234117</v>
      </c>
      <c r="D45" s="6">
        <v>3625</v>
      </c>
      <c r="E45" s="10">
        <f t="shared" si="1"/>
        <v>0.0459228258360678</v>
      </c>
      <c r="F45" s="6">
        <v>4099</v>
      </c>
      <c r="G45" s="10">
        <f t="shared" si="2"/>
        <v>0.04852817789418963</v>
      </c>
      <c r="H45" s="6">
        <v>3654</v>
      </c>
      <c r="I45" s="10">
        <f t="shared" si="3"/>
        <v>0.04604910871534203</v>
      </c>
      <c r="J45" s="6">
        <f t="shared" si="4"/>
        <v>-445</v>
      </c>
      <c r="K45" s="10">
        <f t="shared" si="5"/>
        <v>-10.856306416199073</v>
      </c>
    </row>
    <row r="46" spans="1:11" ht="15" customHeight="1">
      <c r="A46" s="9" t="s">
        <v>39</v>
      </c>
      <c r="B46" s="6">
        <v>873</v>
      </c>
      <c r="C46" s="10">
        <f t="shared" si="0"/>
        <v>0.011883576883135162</v>
      </c>
      <c r="D46" s="6">
        <v>1112</v>
      </c>
      <c r="E46" s="10">
        <f t="shared" si="1"/>
        <v>0.01408722271164342</v>
      </c>
      <c r="F46" s="6">
        <v>1395</v>
      </c>
      <c r="G46" s="10">
        <f t="shared" si="2"/>
        <v>0.016515444782238237</v>
      </c>
      <c r="H46" s="6">
        <v>1907</v>
      </c>
      <c r="I46" s="10">
        <f t="shared" si="3"/>
        <v>0.024032745024673577</v>
      </c>
      <c r="J46" s="6">
        <f t="shared" si="4"/>
        <v>512</v>
      </c>
      <c r="K46" s="10">
        <f t="shared" si="5"/>
        <v>36.702508960573475</v>
      </c>
    </row>
    <row r="47" spans="1:11" ht="15.75" customHeight="1">
      <c r="A47" s="2" t="s">
        <v>46</v>
      </c>
      <c r="B47" s="6">
        <v>152343</v>
      </c>
      <c r="C47" s="10">
        <f t="shared" si="0"/>
        <v>2.07374542165803</v>
      </c>
      <c r="D47" s="6">
        <v>163924</v>
      </c>
      <c r="E47" s="10">
        <f t="shared" si="1"/>
        <v>2.0766491868556076</v>
      </c>
      <c r="F47" s="6">
        <v>184001</v>
      </c>
      <c r="G47" s="10">
        <f t="shared" si="2"/>
        <v>2.178393086291482</v>
      </c>
      <c r="H47" s="6">
        <v>220077</v>
      </c>
      <c r="I47" s="10">
        <f t="shared" si="3"/>
        <v>2.773494717774036</v>
      </c>
      <c r="J47" s="6">
        <f t="shared" si="4"/>
        <v>36076</v>
      </c>
      <c r="K47" s="10">
        <f t="shared" si="5"/>
        <v>19.60641518252618</v>
      </c>
    </row>
    <row r="48" spans="1:11" ht="15.75" customHeight="1">
      <c r="A48" s="2" t="s">
        <v>47</v>
      </c>
      <c r="B48" s="6">
        <f>SUM(B8:B47)</f>
        <v>7346273</v>
      </c>
      <c r="C48" s="10">
        <f t="shared" si="0"/>
        <v>100</v>
      </c>
      <c r="D48" s="6">
        <f>SUM(D8:D47)</f>
        <v>7893678</v>
      </c>
      <c r="E48" s="10">
        <f t="shared" si="1"/>
        <v>100</v>
      </c>
      <c r="F48" s="6">
        <f>SUM(F8:F47)</f>
        <v>8446639</v>
      </c>
      <c r="G48" s="10">
        <f t="shared" si="2"/>
        <v>100</v>
      </c>
      <c r="H48" s="6">
        <f>SUM(H8:H47)</f>
        <v>7935007</v>
      </c>
      <c r="I48" s="10">
        <f t="shared" si="3"/>
        <v>100</v>
      </c>
      <c r="J48" s="6">
        <f t="shared" si="4"/>
        <v>-511632</v>
      </c>
      <c r="K48" s="10">
        <f t="shared" si="5"/>
        <v>-6.057225838585028</v>
      </c>
    </row>
    <row r="49" spans="1:11" ht="15.75" customHeight="1">
      <c r="A49" s="3" t="s">
        <v>48</v>
      </c>
      <c r="B49" s="6">
        <v>309076</v>
      </c>
      <c r="C49" s="14">
        <f>B49/B50*100</f>
        <v>4.037386146601546</v>
      </c>
      <c r="D49" s="6">
        <v>299301</v>
      </c>
      <c r="E49" s="14">
        <f>D49/D50*100</f>
        <v>3.6531400849434617</v>
      </c>
      <c r="F49" s="6">
        <v>308927</v>
      </c>
      <c r="G49" s="14">
        <f>F49/F50*100</f>
        <v>3.528349851968451</v>
      </c>
      <c r="H49" s="6">
        <v>331795</v>
      </c>
      <c r="I49" s="14">
        <f>H49/H50*100</f>
        <v>4.013583487302587</v>
      </c>
      <c r="J49" s="6">
        <f t="shared" si="4"/>
        <v>22868</v>
      </c>
      <c r="K49" s="10">
        <f t="shared" si="5"/>
        <v>7.402396035309312</v>
      </c>
    </row>
    <row r="50" spans="1:11" ht="15.75" customHeight="1">
      <c r="A50" s="2" t="s">
        <v>49</v>
      </c>
      <c r="B50" s="6">
        <f>B49+B48</f>
        <v>7655349</v>
      </c>
      <c r="C50" s="15"/>
      <c r="D50" s="6">
        <f>D49+D48</f>
        <v>8192979</v>
      </c>
      <c r="E50" s="15"/>
      <c r="F50" s="6">
        <f>F49+F48</f>
        <v>8755566</v>
      </c>
      <c r="G50" s="15"/>
      <c r="H50" s="6">
        <f>H49+H48</f>
        <v>8266802</v>
      </c>
      <c r="I50" s="15"/>
      <c r="J50" s="6">
        <f t="shared" si="4"/>
        <v>-488764</v>
      </c>
      <c r="K50" s="10">
        <f t="shared" si="5"/>
        <v>-5.5823232901219635</v>
      </c>
    </row>
    <row r="51" spans="2:8" ht="15">
      <c r="B51" s="7"/>
      <c r="C51" s="7"/>
      <c r="D51" s="7"/>
      <c r="E51" s="7"/>
      <c r="F51" s="7"/>
      <c r="G51" s="7"/>
      <c r="H51" s="7"/>
    </row>
    <row r="52" spans="2:8" ht="15">
      <c r="B52" s="7"/>
      <c r="C52" s="7"/>
      <c r="D52" s="7"/>
      <c r="E52" s="7"/>
      <c r="F52" s="7"/>
      <c r="G52" s="7"/>
      <c r="H52" s="7"/>
    </row>
    <row r="53" spans="2:8" ht="15">
      <c r="B53" s="7"/>
      <c r="C53" s="7"/>
      <c r="D53" s="7"/>
      <c r="E53" s="7"/>
      <c r="F53" s="7"/>
      <c r="G53" s="7"/>
      <c r="H53" s="7"/>
    </row>
    <row r="54" spans="2:8" ht="15">
      <c r="B54" s="7"/>
      <c r="C54" s="7"/>
      <c r="D54" s="7"/>
      <c r="E54" s="7"/>
      <c r="F54" s="7"/>
      <c r="G54" s="7"/>
      <c r="H54" s="7"/>
    </row>
    <row r="55" spans="2:8" ht="15">
      <c r="B55" s="7"/>
      <c r="C55" s="7"/>
      <c r="D55" s="7"/>
      <c r="E55" s="7"/>
      <c r="F55" s="7"/>
      <c r="G55" s="7"/>
      <c r="H55" s="7"/>
    </row>
    <row r="56" spans="2:8" ht="15">
      <c r="B56" s="7"/>
      <c r="C56" s="7"/>
      <c r="D56" s="7"/>
      <c r="E56" s="7"/>
      <c r="F56" s="7"/>
      <c r="G56" s="7"/>
      <c r="H56" s="7"/>
    </row>
    <row r="57" spans="2:8" ht="15">
      <c r="B57" s="7"/>
      <c r="C57" s="7"/>
      <c r="D57" s="7"/>
      <c r="E57" s="7"/>
      <c r="F57" s="7"/>
      <c r="G57" s="7"/>
      <c r="H57" s="7"/>
    </row>
    <row r="58" spans="2:8" ht="15">
      <c r="B58" s="7"/>
      <c r="C58" s="7"/>
      <c r="D58" s="7"/>
      <c r="E58" s="7"/>
      <c r="F58" s="7"/>
      <c r="G58" s="7"/>
      <c r="H58" s="7"/>
    </row>
    <row r="59" spans="2:8" ht="15">
      <c r="B59" s="7"/>
      <c r="C59" s="7"/>
      <c r="D59" s="7"/>
      <c r="E59" s="7"/>
      <c r="F59" s="7"/>
      <c r="G59" s="7"/>
      <c r="H59" s="7"/>
    </row>
    <row r="60" spans="2:8" ht="15">
      <c r="B60" s="7"/>
      <c r="C60" s="7"/>
      <c r="D60" s="7"/>
      <c r="E60" s="7"/>
      <c r="F60" s="7"/>
      <c r="G60" s="7"/>
      <c r="H60" s="7"/>
    </row>
    <row r="61" spans="2:8" ht="15">
      <c r="B61" s="7"/>
      <c r="C61" s="7"/>
      <c r="D61" s="7"/>
      <c r="E61" s="7"/>
      <c r="F61" s="7"/>
      <c r="G61" s="7"/>
      <c r="H61" s="7"/>
    </row>
  </sheetData>
  <sheetProtection/>
  <mergeCells count="17">
    <mergeCell ref="C49:C50"/>
    <mergeCell ref="E49:E50"/>
    <mergeCell ref="G49:G50"/>
    <mergeCell ref="I49:I50"/>
    <mergeCell ref="H5:I5"/>
    <mergeCell ref="H6:I6"/>
    <mergeCell ref="F6:G6"/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2015-11-03T07:24:51Z</dcterms:modified>
  <cp:category/>
  <cp:version/>
  <cp:contentType/>
  <cp:contentStatus/>
</cp:coreProperties>
</file>