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12-2015 Ocak-Temmuz Dönemi" sheetId="1" r:id="rId1"/>
  </sheets>
  <definedNames>
    <definedName name="son_dort_yil_mayis_Kopyası">'2012-2015 Ocak-Temmuz Dönemi'!$A$7:$H$46</definedName>
  </definedNames>
  <calcPr fullCalcOnLoad="1"/>
</workbook>
</file>

<file path=xl/sharedStrings.xml><?xml version="1.0" encoding="utf-8"?>
<sst xmlns="http://schemas.openxmlformats.org/spreadsheetml/2006/main" count="66" uniqueCount="57">
  <si>
    <t>MİLLİYETLER</t>
  </si>
  <si>
    <t>RUSYA FEDERASYONU</t>
  </si>
  <si>
    <t>ALMANYA</t>
  </si>
  <si>
    <t>HOLLANDA</t>
  </si>
  <si>
    <t>İNGİLTERE</t>
  </si>
  <si>
    <t>İSVEÇ</t>
  </si>
  <si>
    <t>KAZAKİSTAN</t>
  </si>
  <si>
    <t>UKRAYNA</t>
  </si>
  <si>
    <t>BELÇİKA</t>
  </si>
  <si>
    <t>POLONYA</t>
  </si>
  <si>
    <t>DANİMARKA</t>
  </si>
  <si>
    <t>NORVEÇ</t>
  </si>
  <si>
    <t>AVUSTURYA</t>
  </si>
  <si>
    <t>İSVİÇRE</t>
  </si>
  <si>
    <t>BELARUS (BEYAZ RUSYA)</t>
  </si>
  <si>
    <t>FİNLANDİYA</t>
  </si>
  <si>
    <t>ÇEK CUMHURİYETİ</t>
  </si>
  <si>
    <t>İRAN</t>
  </si>
  <si>
    <t>SLOVAKYA</t>
  </si>
  <si>
    <t>FRANSA</t>
  </si>
  <si>
    <t>ROMANYA</t>
  </si>
  <si>
    <t>İSRAİL</t>
  </si>
  <si>
    <t>LİTVANYA</t>
  </si>
  <si>
    <t>MACARİSTAN</t>
  </si>
  <si>
    <t>MOLDOVA</t>
  </si>
  <si>
    <t>SIRBİSTAN</t>
  </si>
  <si>
    <t>ESTONYA</t>
  </si>
  <si>
    <t>AZERBAYCAN</t>
  </si>
  <si>
    <t>LETONYA</t>
  </si>
  <si>
    <t>İTALYA</t>
  </si>
  <si>
    <t>BOSNA - HERSEK</t>
  </si>
  <si>
    <t>SLOVENYA</t>
  </si>
  <si>
    <t>AMERİKA BİRLEŞİK DEVLETLERİ</t>
  </si>
  <si>
    <t>LÜBNAN</t>
  </si>
  <si>
    <t>SURİYE</t>
  </si>
  <si>
    <t>İSPANYA</t>
  </si>
  <si>
    <t>YUNANİSTAN</t>
  </si>
  <si>
    <t>PORTEKİZ</t>
  </si>
  <si>
    <t>ERMENİSTAN</t>
  </si>
  <si>
    <t>CEZAYİR</t>
  </si>
  <si>
    <t>2012 YILI</t>
  </si>
  <si>
    <t>ZİYARETÇİ SAYISI</t>
  </si>
  <si>
    <t>MİLLİYET   PAYI (%)</t>
  </si>
  <si>
    <t>OCAK - TEMMUZ DÖNEMİ</t>
  </si>
  <si>
    <t>2013 YILI</t>
  </si>
  <si>
    <t>2014 YILI</t>
  </si>
  <si>
    <t>2015 YILI</t>
  </si>
  <si>
    <t>DİĞER MİLLİYETLER TOPLAMI</t>
  </si>
  <si>
    <t>YABANCI ZİYARETÇİLER TOPLAMI</t>
  </si>
  <si>
    <t>YERLİ ZİYARETÇİLER</t>
  </si>
  <si>
    <t>G E N E L  T O P L A M</t>
  </si>
  <si>
    <t>2015 / 2014 YILI</t>
  </si>
  <si>
    <t>KARŞILAŞTIRMASI</t>
  </si>
  <si>
    <t>SAYISAL     DEĞİŞİM</t>
  </si>
  <si>
    <t>ORANSAL DEĞİŞİM (%)</t>
  </si>
  <si>
    <t>ANTALYA İL KÜLTÜR VE TURİZM MÜDÜRLÜĞÜ</t>
  </si>
  <si>
    <t xml:space="preserve">2012 - 2015 YILLARINDA İLİMİZE GELEN ZİYARETÇİLERİN SAYISI VE MİLLİYETLERİNE GÖRE DAĞILIMI (OCAK-TEMMUZ DÖNEMİ) </t>
  </si>
</sst>
</file>

<file path=xl/styles.xml><?xml version="1.0" encoding="utf-8"?>
<styleSheet xmlns="http://schemas.openxmlformats.org/spreadsheetml/2006/main">
  <numFmts count="1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##\ ###\ ##0"/>
    <numFmt numFmtId="165" formatCode="[$-41F]dd\ mmmm\ yyyy\ dddd"/>
  </numFmts>
  <fonts count="50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10.5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8"/>
      <name val="Arial"/>
      <family val="2"/>
    </font>
    <font>
      <b/>
      <sz val="16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4" tint="-0.4999699890613556"/>
      <name val="Arial"/>
      <family val="2"/>
    </font>
    <font>
      <b/>
      <sz val="16"/>
      <color theme="5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3" fontId="9" fillId="33" borderId="11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7" fillId="0" borderId="11" xfId="0" applyNumberFormat="1" applyFont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left" vertical="center"/>
    </xf>
    <xf numFmtId="164" fontId="48" fillId="0" borderId="0" xfId="0" applyNumberFormat="1" applyFont="1" applyAlignment="1">
      <alignment horizontal="center" vertical="center"/>
    </xf>
    <xf numFmtId="164" fontId="49" fillId="0" borderId="0" xfId="0" applyNumberFormat="1" applyFont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3" fontId="10" fillId="0" borderId="13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 vertical="top"/>
    </xf>
    <xf numFmtId="164" fontId="6" fillId="0" borderId="16" xfId="0" applyNumberFormat="1" applyFont="1" applyFill="1" applyBorder="1" applyAlignment="1">
      <alignment horizontal="center" vertical="top"/>
    </xf>
    <xf numFmtId="3" fontId="11" fillId="0" borderId="15" xfId="0" applyNumberFormat="1" applyFont="1" applyFill="1" applyBorder="1" applyAlignment="1">
      <alignment horizontal="center" vertical="top"/>
    </xf>
    <xf numFmtId="3" fontId="11" fillId="0" borderId="16" xfId="0" applyNumberFormat="1" applyFont="1" applyFill="1" applyBorder="1" applyAlignment="1">
      <alignment horizontal="center" vertical="top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5" customHeight="1"/>
  <cols>
    <col min="1" max="1" width="45.7109375" style="5" customWidth="1"/>
    <col min="2" max="2" width="15.7109375" style="6" customWidth="1"/>
    <col min="3" max="3" width="14.7109375" style="6" customWidth="1"/>
    <col min="4" max="4" width="15.7109375" style="6" customWidth="1"/>
    <col min="5" max="5" width="14.7109375" style="6" customWidth="1"/>
    <col min="6" max="6" width="15.7109375" style="6" customWidth="1"/>
    <col min="7" max="7" width="14.7109375" style="6" customWidth="1"/>
    <col min="8" max="8" width="15.7109375" style="6" customWidth="1"/>
    <col min="9" max="9" width="14.7109375" style="6" customWidth="1"/>
    <col min="10" max="11" width="16.7109375" style="6" customWidth="1"/>
    <col min="12" max="16384" width="9.140625" style="6" customWidth="1"/>
  </cols>
  <sheetData>
    <row r="1" ht="4.5" customHeight="1"/>
    <row r="2" spans="1:11" ht="25.5" customHeight="1">
      <c r="A2" s="13" t="s">
        <v>55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1.75" customHeight="1">
      <c r="A3" s="14" t="s">
        <v>56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ht="4.5" customHeight="1"/>
    <row r="5" spans="1:11" ht="18" customHeight="1">
      <c r="A5" s="12" t="s">
        <v>0</v>
      </c>
      <c r="B5" s="15" t="s">
        <v>40</v>
      </c>
      <c r="C5" s="16"/>
      <c r="D5" s="15" t="s">
        <v>44</v>
      </c>
      <c r="E5" s="16"/>
      <c r="F5" s="15" t="s">
        <v>45</v>
      </c>
      <c r="G5" s="16"/>
      <c r="H5" s="15" t="s">
        <v>46</v>
      </c>
      <c r="I5" s="16"/>
      <c r="J5" s="17" t="s">
        <v>51</v>
      </c>
      <c r="K5" s="18"/>
    </row>
    <row r="6" spans="1:11" ht="18" customHeight="1">
      <c r="A6" s="12"/>
      <c r="B6" s="19" t="s">
        <v>43</v>
      </c>
      <c r="C6" s="20"/>
      <c r="D6" s="19" t="s">
        <v>43</v>
      </c>
      <c r="E6" s="20"/>
      <c r="F6" s="19" t="s">
        <v>43</v>
      </c>
      <c r="G6" s="20"/>
      <c r="H6" s="19" t="s">
        <v>43</v>
      </c>
      <c r="I6" s="20"/>
      <c r="J6" s="21" t="s">
        <v>52</v>
      </c>
      <c r="K6" s="22"/>
    </row>
    <row r="7" spans="1:11" ht="34.5" customHeight="1">
      <c r="A7" s="12"/>
      <c r="B7" s="1" t="s">
        <v>41</v>
      </c>
      <c r="C7" s="1" t="s">
        <v>42</v>
      </c>
      <c r="D7" s="1" t="s">
        <v>41</v>
      </c>
      <c r="E7" s="1" t="s">
        <v>42</v>
      </c>
      <c r="F7" s="1" t="s">
        <v>41</v>
      </c>
      <c r="G7" s="1" t="s">
        <v>42</v>
      </c>
      <c r="H7" s="1" t="s">
        <v>41</v>
      </c>
      <c r="I7" s="1" t="s">
        <v>42</v>
      </c>
      <c r="J7" s="4" t="s">
        <v>53</v>
      </c>
      <c r="K7" s="4" t="s">
        <v>54</v>
      </c>
    </row>
    <row r="8" spans="1:11" ht="15" customHeight="1">
      <c r="A8" s="7" t="s">
        <v>1</v>
      </c>
      <c r="B8" s="8">
        <v>1573220</v>
      </c>
      <c r="C8" s="9">
        <f>B8/B$48*100</f>
        <v>27.947170358327483</v>
      </c>
      <c r="D8" s="8">
        <v>1835783</v>
      </c>
      <c r="E8" s="9">
        <f>D8/D$48*100</f>
        <v>30.28459334993134</v>
      </c>
      <c r="F8" s="8">
        <v>2154532</v>
      </c>
      <c r="G8" s="9">
        <f>F8/F$48*100</f>
        <v>33.19238014716893</v>
      </c>
      <c r="H8" s="8">
        <v>1645680</v>
      </c>
      <c r="I8" s="9">
        <f>H8/H$48*100</f>
        <v>27.21087085600451</v>
      </c>
      <c r="J8" s="8">
        <f>H8-F8</f>
        <v>-508852</v>
      </c>
      <c r="K8" s="9">
        <f>J8/F8*100</f>
        <v>-23.617750861904117</v>
      </c>
    </row>
    <row r="9" spans="1:11" ht="15" customHeight="1">
      <c r="A9" s="7" t="s">
        <v>2</v>
      </c>
      <c r="B9" s="8">
        <v>1432619</v>
      </c>
      <c r="C9" s="9">
        <f aca="true" t="shared" si="0" ref="C9:C48">B9/B$48*100</f>
        <v>25.44949037742767</v>
      </c>
      <c r="D9" s="8">
        <v>1424158</v>
      </c>
      <c r="E9" s="9">
        <f aca="true" t="shared" si="1" ref="E9:E48">D9/D$48*100</f>
        <v>23.49408720750302</v>
      </c>
      <c r="F9" s="8">
        <v>1417959</v>
      </c>
      <c r="G9" s="9">
        <f aca="true" t="shared" si="2" ref="G9:G48">F9/F$48*100</f>
        <v>21.84485269241743</v>
      </c>
      <c r="H9" s="8">
        <v>1581422</v>
      </c>
      <c r="I9" s="9">
        <f aca="true" t="shared" si="3" ref="I9:I48">H9/H$48*100</f>
        <v>26.148382316637726</v>
      </c>
      <c r="J9" s="8">
        <f aca="true" t="shared" si="4" ref="J9:J50">H9-F9</f>
        <v>163463</v>
      </c>
      <c r="K9" s="9">
        <f aca="true" t="shared" si="5" ref="K9:K49">J9/F9*100</f>
        <v>11.528048413247491</v>
      </c>
    </row>
    <row r="10" spans="1:11" ht="15" customHeight="1">
      <c r="A10" s="7" t="s">
        <v>3</v>
      </c>
      <c r="B10" s="8">
        <v>313261</v>
      </c>
      <c r="C10" s="9">
        <f t="shared" si="0"/>
        <v>5.5648660286673355</v>
      </c>
      <c r="D10" s="8">
        <v>327275</v>
      </c>
      <c r="E10" s="9">
        <f t="shared" si="1"/>
        <v>5.398998840603045</v>
      </c>
      <c r="F10" s="8">
        <v>321850</v>
      </c>
      <c r="G10" s="9">
        <f t="shared" si="2"/>
        <v>4.958370333031174</v>
      </c>
      <c r="H10" s="8">
        <v>307810</v>
      </c>
      <c r="I10" s="9">
        <f t="shared" si="3"/>
        <v>5.089554566007212</v>
      </c>
      <c r="J10" s="8">
        <f t="shared" si="4"/>
        <v>-14040</v>
      </c>
      <c r="K10" s="9">
        <f t="shared" si="5"/>
        <v>-4.362280565480814</v>
      </c>
    </row>
    <row r="11" spans="1:11" ht="15" customHeight="1">
      <c r="A11" s="7" t="s">
        <v>4</v>
      </c>
      <c r="B11" s="8">
        <v>226495</v>
      </c>
      <c r="C11" s="9">
        <f t="shared" si="0"/>
        <v>4.023527764908521</v>
      </c>
      <c r="D11" s="8">
        <v>241441</v>
      </c>
      <c r="E11" s="9">
        <f t="shared" si="1"/>
        <v>3.983010248488396</v>
      </c>
      <c r="F11" s="8">
        <v>248801</v>
      </c>
      <c r="G11" s="9">
        <f t="shared" si="2"/>
        <v>3.8329889614059005</v>
      </c>
      <c r="H11" s="8">
        <v>255875</v>
      </c>
      <c r="I11" s="9">
        <f t="shared" si="3"/>
        <v>4.230823477395456</v>
      </c>
      <c r="J11" s="8">
        <f t="shared" si="4"/>
        <v>7074</v>
      </c>
      <c r="K11" s="9">
        <f t="shared" si="5"/>
        <v>2.843236160626364</v>
      </c>
    </row>
    <row r="12" spans="1:11" ht="15" customHeight="1">
      <c r="A12" s="7" t="s">
        <v>5</v>
      </c>
      <c r="B12" s="8">
        <v>187910</v>
      </c>
      <c r="C12" s="9">
        <f t="shared" si="0"/>
        <v>3.338091800277976</v>
      </c>
      <c r="D12" s="8">
        <v>208773</v>
      </c>
      <c r="E12" s="9">
        <f t="shared" si="1"/>
        <v>3.4440919255953535</v>
      </c>
      <c r="F12" s="8">
        <v>212566</v>
      </c>
      <c r="G12" s="9">
        <f t="shared" si="2"/>
        <v>3.274758266929018</v>
      </c>
      <c r="H12" s="8">
        <v>201108</v>
      </c>
      <c r="I12" s="9">
        <f t="shared" si="3"/>
        <v>3.3252660396367184</v>
      </c>
      <c r="J12" s="8">
        <f t="shared" si="4"/>
        <v>-11458</v>
      </c>
      <c r="K12" s="9">
        <f t="shared" si="5"/>
        <v>-5.390325828213355</v>
      </c>
    </row>
    <row r="13" spans="1:11" ht="15" customHeight="1">
      <c r="A13" s="7" t="s">
        <v>6</v>
      </c>
      <c r="B13" s="8">
        <v>134773</v>
      </c>
      <c r="C13" s="9">
        <f t="shared" si="0"/>
        <v>2.394149572661719</v>
      </c>
      <c r="D13" s="8">
        <v>160547</v>
      </c>
      <c r="E13" s="9">
        <f t="shared" si="1"/>
        <v>2.648515978496057</v>
      </c>
      <c r="F13" s="8">
        <v>165770</v>
      </c>
      <c r="G13" s="9">
        <f t="shared" si="2"/>
        <v>2.553826472290128</v>
      </c>
      <c r="H13" s="8">
        <v>171759</v>
      </c>
      <c r="I13" s="9">
        <f t="shared" si="3"/>
        <v>2.8399883132543864</v>
      </c>
      <c r="J13" s="8">
        <f t="shared" si="4"/>
        <v>5989</v>
      </c>
      <c r="K13" s="9">
        <f t="shared" si="5"/>
        <v>3.6128370634010984</v>
      </c>
    </row>
    <row r="14" spans="1:11" ht="15" customHeight="1">
      <c r="A14" s="7" t="s">
        <v>7</v>
      </c>
      <c r="B14" s="8">
        <v>187572</v>
      </c>
      <c r="C14" s="9">
        <f t="shared" si="0"/>
        <v>3.332087462943646</v>
      </c>
      <c r="D14" s="8">
        <v>218307</v>
      </c>
      <c r="E14" s="9">
        <f t="shared" si="1"/>
        <v>3.601372667926144</v>
      </c>
      <c r="F14" s="8">
        <v>183727</v>
      </c>
      <c r="G14" s="9">
        <f t="shared" si="2"/>
        <v>2.830469181845016</v>
      </c>
      <c r="H14" s="8">
        <v>169967</v>
      </c>
      <c r="I14" s="9">
        <f t="shared" si="3"/>
        <v>2.810358081025788</v>
      </c>
      <c r="J14" s="8">
        <f t="shared" si="4"/>
        <v>-13760</v>
      </c>
      <c r="K14" s="9">
        <f t="shared" si="5"/>
        <v>-7.489372819454952</v>
      </c>
    </row>
    <row r="15" spans="1:11" ht="15" customHeight="1">
      <c r="A15" s="7" t="s">
        <v>8</v>
      </c>
      <c r="B15" s="8">
        <v>133759</v>
      </c>
      <c r="C15" s="9">
        <f t="shared" si="0"/>
        <v>2.376136560658729</v>
      </c>
      <c r="D15" s="8">
        <v>158828</v>
      </c>
      <c r="E15" s="9">
        <f t="shared" si="1"/>
        <v>2.620157934016654</v>
      </c>
      <c r="F15" s="8">
        <v>158439</v>
      </c>
      <c r="G15" s="9">
        <f t="shared" si="2"/>
        <v>2.440886242644481</v>
      </c>
      <c r="H15" s="8">
        <v>150296</v>
      </c>
      <c r="I15" s="9">
        <f t="shared" si="3"/>
        <v>2.4851034503512555</v>
      </c>
      <c r="J15" s="8">
        <f t="shared" si="4"/>
        <v>-8143</v>
      </c>
      <c r="K15" s="9">
        <f t="shared" si="5"/>
        <v>-5.1395174167976325</v>
      </c>
    </row>
    <row r="16" spans="1:11" ht="15" customHeight="1">
      <c r="A16" s="7" t="s">
        <v>9</v>
      </c>
      <c r="B16" s="8">
        <v>115400</v>
      </c>
      <c r="C16" s="9">
        <f t="shared" si="0"/>
        <v>2.0500015632594244</v>
      </c>
      <c r="D16" s="8">
        <v>108477</v>
      </c>
      <c r="E16" s="9">
        <f t="shared" si="1"/>
        <v>1.7895262309436912</v>
      </c>
      <c r="F16" s="8">
        <v>134273</v>
      </c>
      <c r="G16" s="9">
        <f t="shared" si="2"/>
        <v>2.068588658465418</v>
      </c>
      <c r="H16" s="8">
        <v>145042</v>
      </c>
      <c r="I16" s="9">
        <f t="shared" si="3"/>
        <v>2.3982299904578084</v>
      </c>
      <c r="J16" s="8">
        <f t="shared" si="4"/>
        <v>10769</v>
      </c>
      <c r="K16" s="9">
        <f t="shared" si="5"/>
        <v>8.020227447066796</v>
      </c>
    </row>
    <row r="17" spans="1:11" ht="15" customHeight="1">
      <c r="A17" s="7" t="s">
        <v>10</v>
      </c>
      <c r="B17" s="8">
        <v>123199</v>
      </c>
      <c r="C17" s="9">
        <f t="shared" si="0"/>
        <v>2.188545429740016</v>
      </c>
      <c r="D17" s="8">
        <v>132657</v>
      </c>
      <c r="E17" s="9">
        <f t="shared" si="1"/>
        <v>2.1884194918581565</v>
      </c>
      <c r="F17" s="8">
        <v>141569</v>
      </c>
      <c r="G17" s="9">
        <f t="shared" si="2"/>
        <v>2.1809896836317857</v>
      </c>
      <c r="H17" s="8">
        <v>137135</v>
      </c>
      <c r="I17" s="9">
        <f t="shared" si="3"/>
        <v>2.2674898976946785</v>
      </c>
      <c r="J17" s="8">
        <f t="shared" si="4"/>
        <v>-4434</v>
      </c>
      <c r="K17" s="9">
        <f t="shared" si="5"/>
        <v>-3.132041619281057</v>
      </c>
    </row>
    <row r="18" spans="1:11" ht="15" customHeight="1">
      <c r="A18" s="7" t="s">
        <v>11</v>
      </c>
      <c r="B18" s="8">
        <v>184185</v>
      </c>
      <c r="C18" s="9">
        <f t="shared" si="0"/>
        <v>3.2719197394188653</v>
      </c>
      <c r="D18" s="8">
        <v>202278</v>
      </c>
      <c r="E18" s="9">
        <f t="shared" si="1"/>
        <v>3.3369450385134907</v>
      </c>
      <c r="F18" s="8">
        <v>153962</v>
      </c>
      <c r="G18" s="9">
        <f t="shared" si="2"/>
        <v>2.371914286823506</v>
      </c>
      <c r="H18" s="8">
        <v>128685</v>
      </c>
      <c r="I18" s="9">
        <f t="shared" si="3"/>
        <v>2.127771447732816</v>
      </c>
      <c r="J18" s="8">
        <f t="shared" si="4"/>
        <v>-25277</v>
      </c>
      <c r="K18" s="9">
        <f t="shared" si="5"/>
        <v>-16.417687481326563</v>
      </c>
    </row>
    <row r="19" spans="1:11" ht="15" customHeight="1">
      <c r="A19" s="7" t="s">
        <v>12</v>
      </c>
      <c r="B19" s="8">
        <v>134176</v>
      </c>
      <c r="C19" s="9">
        <f t="shared" si="0"/>
        <v>2.3835442786126215</v>
      </c>
      <c r="D19" s="8">
        <v>133185</v>
      </c>
      <c r="E19" s="9">
        <f t="shared" si="1"/>
        <v>2.1971298161659663</v>
      </c>
      <c r="F19" s="8">
        <v>132349</v>
      </c>
      <c r="G19" s="9">
        <f t="shared" si="2"/>
        <v>2.0389478179473133</v>
      </c>
      <c r="H19" s="8">
        <v>116173</v>
      </c>
      <c r="I19" s="9">
        <f t="shared" si="3"/>
        <v>1.9208889334224224</v>
      </c>
      <c r="J19" s="8">
        <f t="shared" si="4"/>
        <v>-16176</v>
      </c>
      <c r="K19" s="9">
        <f t="shared" si="5"/>
        <v>-12.222230617533944</v>
      </c>
    </row>
    <row r="20" spans="1:11" ht="15" customHeight="1">
      <c r="A20" s="7" t="s">
        <v>13</v>
      </c>
      <c r="B20" s="8">
        <v>85767</v>
      </c>
      <c r="C20" s="9">
        <f t="shared" si="0"/>
        <v>1.5235917164304251</v>
      </c>
      <c r="D20" s="8">
        <v>88638</v>
      </c>
      <c r="E20" s="9">
        <f t="shared" si="1"/>
        <v>1.4622456931735472</v>
      </c>
      <c r="F20" s="8">
        <v>93558</v>
      </c>
      <c r="G20" s="9">
        <f t="shared" si="2"/>
        <v>1.4413397906407661</v>
      </c>
      <c r="H20" s="8">
        <v>93326</v>
      </c>
      <c r="I20" s="9">
        <f t="shared" si="3"/>
        <v>1.5431200072355968</v>
      </c>
      <c r="J20" s="8">
        <f t="shared" si="4"/>
        <v>-232</v>
      </c>
      <c r="K20" s="9">
        <f t="shared" si="5"/>
        <v>-0.24797451848051474</v>
      </c>
    </row>
    <row r="21" spans="1:11" ht="15" customHeight="1">
      <c r="A21" s="7" t="s">
        <v>14</v>
      </c>
      <c r="B21" s="8">
        <v>44953</v>
      </c>
      <c r="C21" s="9">
        <f t="shared" si="0"/>
        <v>0.798559101154254</v>
      </c>
      <c r="D21" s="8">
        <v>69132</v>
      </c>
      <c r="E21" s="9">
        <f t="shared" si="1"/>
        <v>1.1404585985748061</v>
      </c>
      <c r="F21" s="8">
        <v>86079</v>
      </c>
      <c r="G21" s="9">
        <f t="shared" si="2"/>
        <v>1.3261194963398801</v>
      </c>
      <c r="H21" s="8">
        <v>84173</v>
      </c>
      <c r="I21" s="9">
        <f t="shared" si="3"/>
        <v>1.3917776436260194</v>
      </c>
      <c r="J21" s="8">
        <f t="shared" si="4"/>
        <v>-1906</v>
      </c>
      <c r="K21" s="9">
        <f t="shared" si="5"/>
        <v>-2.2142450539620584</v>
      </c>
    </row>
    <row r="22" spans="1:11" ht="15" customHeight="1">
      <c r="A22" s="7" t="s">
        <v>15</v>
      </c>
      <c r="B22" s="8">
        <v>63939</v>
      </c>
      <c r="C22" s="9">
        <f t="shared" si="0"/>
        <v>1.1358323219518573</v>
      </c>
      <c r="D22" s="8">
        <v>75581</v>
      </c>
      <c r="E22" s="9">
        <f t="shared" si="1"/>
        <v>1.246846631645004</v>
      </c>
      <c r="F22" s="8">
        <v>76561</v>
      </c>
      <c r="G22" s="9">
        <f t="shared" si="2"/>
        <v>1.1794866896603997</v>
      </c>
      <c r="H22" s="8">
        <v>79698</v>
      </c>
      <c r="I22" s="9">
        <f t="shared" si="3"/>
        <v>1.3177847366935538</v>
      </c>
      <c r="J22" s="8">
        <f t="shared" si="4"/>
        <v>3137</v>
      </c>
      <c r="K22" s="9">
        <f t="shared" si="5"/>
        <v>4.097386397774324</v>
      </c>
    </row>
    <row r="23" spans="1:11" ht="15" customHeight="1">
      <c r="A23" s="7" t="s">
        <v>16</v>
      </c>
      <c r="B23" s="8">
        <v>82374</v>
      </c>
      <c r="C23" s="9">
        <f t="shared" si="0"/>
        <v>1.4633174070358044</v>
      </c>
      <c r="D23" s="8">
        <v>76740</v>
      </c>
      <c r="E23" s="9">
        <f t="shared" si="1"/>
        <v>1.2659664533737</v>
      </c>
      <c r="F23" s="8">
        <v>82132</v>
      </c>
      <c r="G23" s="9">
        <f t="shared" si="2"/>
        <v>1.2653126369194232</v>
      </c>
      <c r="H23" s="8">
        <v>76006</v>
      </c>
      <c r="I23" s="9">
        <f t="shared" si="3"/>
        <v>1.2567385216332938</v>
      </c>
      <c r="J23" s="8">
        <f t="shared" si="4"/>
        <v>-6126</v>
      </c>
      <c r="K23" s="9">
        <f t="shared" si="5"/>
        <v>-7.458724979301612</v>
      </c>
    </row>
    <row r="24" spans="1:11" ht="15" customHeight="1">
      <c r="A24" s="7" t="s">
        <v>17</v>
      </c>
      <c r="B24" s="8">
        <v>44150</v>
      </c>
      <c r="C24" s="9">
        <f t="shared" si="0"/>
        <v>0.7842943589073101</v>
      </c>
      <c r="D24" s="8">
        <v>18935</v>
      </c>
      <c r="E24" s="9">
        <f t="shared" si="1"/>
        <v>0.31236740675828784</v>
      </c>
      <c r="F24" s="8">
        <v>80137</v>
      </c>
      <c r="G24" s="9">
        <f t="shared" si="2"/>
        <v>1.2345779816004945</v>
      </c>
      <c r="H24" s="8">
        <v>71644</v>
      </c>
      <c r="I24" s="9">
        <f t="shared" si="3"/>
        <v>1.1846140389429216</v>
      </c>
      <c r="J24" s="8">
        <f t="shared" si="4"/>
        <v>-8493</v>
      </c>
      <c r="K24" s="9">
        <f t="shared" si="5"/>
        <v>-10.598100752461411</v>
      </c>
    </row>
    <row r="25" spans="1:11" ht="15" customHeight="1">
      <c r="A25" s="7" t="s">
        <v>18</v>
      </c>
      <c r="B25" s="8">
        <v>53364</v>
      </c>
      <c r="C25" s="9">
        <f t="shared" si="0"/>
        <v>0.9479747263585435</v>
      </c>
      <c r="D25" s="8">
        <v>56160</v>
      </c>
      <c r="E25" s="9">
        <f t="shared" si="1"/>
        <v>0.9264617672852096</v>
      </c>
      <c r="F25" s="8">
        <v>56917</v>
      </c>
      <c r="G25" s="9">
        <f t="shared" si="2"/>
        <v>0.8768543242042421</v>
      </c>
      <c r="H25" s="8">
        <v>63457</v>
      </c>
      <c r="I25" s="9">
        <f t="shared" si="3"/>
        <v>1.0492442223940732</v>
      </c>
      <c r="J25" s="8">
        <f t="shared" si="4"/>
        <v>6540</v>
      </c>
      <c r="K25" s="9">
        <f t="shared" si="5"/>
        <v>11.49041586872112</v>
      </c>
    </row>
    <row r="26" spans="1:11" ht="15" customHeight="1">
      <c r="A26" s="7" t="s">
        <v>19</v>
      </c>
      <c r="B26" s="8">
        <v>145415</v>
      </c>
      <c r="C26" s="9">
        <f t="shared" si="0"/>
        <v>2.583197377134915</v>
      </c>
      <c r="D26" s="8">
        <v>122517</v>
      </c>
      <c r="E26" s="9">
        <f t="shared" si="1"/>
        <v>2.0211416727649936</v>
      </c>
      <c r="F26" s="8">
        <v>112706</v>
      </c>
      <c r="G26" s="9">
        <f t="shared" si="2"/>
        <v>1.7363308583334205</v>
      </c>
      <c r="H26" s="8">
        <v>62923</v>
      </c>
      <c r="I26" s="9">
        <f t="shared" si="3"/>
        <v>1.0404146777455956</v>
      </c>
      <c r="J26" s="8">
        <f t="shared" si="4"/>
        <v>-49783</v>
      </c>
      <c r="K26" s="9">
        <f t="shared" si="5"/>
        <v>-44.1706741433464</v>
      </c>
    </row>
    <row r="27" spans="1:11" ht="15" customHeight="1">
      <c r="A27" s="7" t="s">
        <v>20</v>
      </c>
      <c r="B27" s="8">
        <v>45028</v>
      </c>
      <c r="C27" s="9">
        <f t="shared" si="0"/>
        <v>0.7998914245272561</v>
      </c>
      <c r="D27" s="8">
        <v>41985</v>
      </c>
      <c r="E27" s="9">
        <f t="shared" si="1"/>
        <v>0.6926192539079332</v>
      </c>
      <c r="F27" s="8">
        <v>46709</v>
      </c>
      <c r="G27" s="9">
        <f t="shared" si="2"/>
        <v>0.719591486361824</v>
      </c>
      <c r="H27" s="8">
        <v>53851</v>
      </c>
      <c r="I27" s="9">
        <f t="shared" si="3"/>
        <v>0.8904116270883154</v>
      </c>
      <c r="J27" s="8">
        <f t="shared" si="4"/>
        <v>7142</v>
      </c>
      <c r="K27" s="9">
        <f t="shared" si="5"/>
        <v>15.29041512342375</v>
      </c>
    </row>
    <row r="28" spans="1:11" ht="15" customHeight="1">
      <c r="A28" s="7" t="s">
        <v>21</v>
      </c>
      <c r="B28" s="8">
        <v>14766</v>
      </c>
      <c r="C28" s="9">
        <f t="shared" si="0"/>
        <v>0.26230782567667815</v>
      </c>
      <c r="D28" s="8">
        <v>34961</v>
      </c>
      <c r="E28" s="9">
        <f t="shared" si="1"/>
        <v>0.5767455456919198</v>
      </c>
      <c r="F28" s="8">
        <v>66287</v>
      </c>
      <c r="G28" s="9">
        <f t="shared" si="2"/>
        <v>1.0212070662284836</v>
      </c>
      <c r="H28" s="8">
        <v>45369</v>
      </c>
      <c r="I28" s="9">
        <f t="shared" si="3"/>
        <v>0.7501640658366564</v>
      </c>
      <c r="J28" s="8">
        <f t="shared" si="4"/>
        <v>-20918</v>
      </c>
      <c r="K28" s="9">
        <f t="shared" si="5"/>
        <v>-31.55671549474256</v>
      </c>
    </row>
    <row r="29" spans="1:11" ht="15" customHeight="1">
      <c r="A29" s="7" t="s">
        <v>22</v>
      </c>
      <c r="B29" s="8">
        <v>24317</v>
      </c>
      <c r="C29" s="9">
        <f t="shared" si="0"/>
        <v>0.43197476615060154</v>
      </c>
      <c r="D29" s="8">
        <v>28272</v>
      </c>
      <c r="E29" s="9">
        <f t="shared" si="1"/>
        <v>0.46639827429999015</v>
      </c>
      <c r="F29" s="8">
        <v>39224</v>
      </c>
      <c r="G29" s="9">
        <f t="shared" si="2"/>
        <v>0.6042787570073473</v>
      </c>
      <c r="H29" s="8">
        <v>37938</v>
      </c>
      <c r="I29" s="9">
        <f t="shared" si="3"/>
        <v>0.627294503509248</v>
      </c>
      <c r="J29" s="8">
        <f t="shared" si="4"/>
        <v>-1286</v>
      </c>
      <c r="K29" s="9">
        <f t="shared" si="5"/>
        <v>-3.27860493575362</v>
      </c>
    </row>
    <row r="30" spans="1:11" ht="15" customHeight="1">
      <c r="A30" s="7" t="s">
        <v>23</v>
      </c>
      <c r="B30" s="8">
        <v>21263</v>
      </c>
      <c r="C30" s="9">
        <f t="shared" si="0"/>
        <v>0.37772255840195096</v>
      </c>
      <c r="D30" s="8">
        <v>20684</v>
      </c>
      <c r="E30" s="9">
        <f t="shared" si="1"/>
        <v>0.34122035602790735</v>
      </c>
      <c r="F30" s="8">
        <v>23172</v>
      </c>
      <c r="G30" s="9">
        <f t="shared" si="2"/>
        <v>0.3569841769675263</v>
      </c>
      <c r="H30" s="8">
        <v>34388</v>
      </c>
      <c r="I30" s="9">
        <f t="shared" si="3"/>
        <v>0.5685962197974596</v>
      </c>
      <c r="J30" s="8">
        <f t="shared" si="4"/>
        <v>11216</v>
      </c>
      <c r="K30" s="9">
        <f t="shared" si="5"/>
        <v>48.403245296046954</v>
      </c>
    </row>
    <row r="31" spans="1:11" ht="15" customHeight="1">
      <c r="A31" s="7" t="s">
        <v>24</v>
      </c>
      <c r="B31" s="8">
        <v>26146</v>
      </c>
      <c r="C31" s="9">
        <f t="shared" si="0"/>
        <v>0.4644656921402158</v>
      </c>
      <c r="D31" s="8">
        <v>27532</v>
      </c>
      <c r="E31" s="9">
        <f t="shared" si="1"/>
        <v>0.4541906228079842</v>
      </c>
      <c r="F31" s="8">
        <v>30211</v>
      </c>
      <c r="G31" s="9">
        <f t="shared" si="2"/>
        <v>0.4654259006717563</v>
      </c>
      <c r="H31" s="8">
        <v>33829</v>
      </c>
      <c r="I31" s="9">
        <f t="shared" si="3"/>
        <v>0.5593533069538286</v>
      </c>
      <c r="J31" s="8">
        <f t="shared" si="4"/>
        <v>3618</v>
      </c>
      <c r="K31" s="9">
        <f t="shared" si="5"/>
        <v>11.975770414749594</v>
      </c>
    </row>
    <row r="32" spans="1:11" ht="15" customHeight="1">
      <c r="A32" s="7" t="s">
        <v>25</v>
      </c>
      <c r="B32" s="8">
        <v>22736</v>
      </c>
      <c r="C32" s="9">
        <f t="shared" si="0"/>
        <v>0.4038893894477147</v>
      </c>
      <c r="D32" s="8">
        <v>22640</v>
      </c>
      <c r="E32" s="9">
        <f t="shared" si="1"/>
        <v>0.3734881483500204</v>
      </c>
      <c r="F32" s="8">
        <v>24013</v>
      </c>
      <c r="G32" s="9">
        <f t="shared" si="2"/>
        <v>0.36994049031249826</v>
      </c>
      <c r="H32" s="8">
        <v>26223</v>
      </c>
      <c r="I32" s="9">
        <f t="shared" si="3"/>
        <v>0.43359016726034605</v>
      </c>
      <c r="J32" s="8">
        <f t="shared" si="4"/>
        <v>2210</v>
      </c>
      <c r="K32" s="9">
        <f t="shared" si="5"/>
        <v>9.203348186399033</v>
      </c>
    </row>
    <row r="33" spans="1:11" ht="15" customHeight="1">
      <c r="A33" s="7" t="s">
        <v>26</v>
      </c>
      <c r="B33" s="8">
        <v>13436</v>
      </c>
      <c r="C33" s="9">
        <f t="shared" si="0"/>
        <v>0.23868129119543868</v>
      </c>
      <c r="D33" s="8">
        <v>17438</v>
      </c>
      <c r="E33" s="9">
        <f t="shared" si="1"/>
        <v>0.28767165772648656</v>
      </c>
      <c r="F33" s="8">
        <v>20732</v>
      </c>
      <c r="G33" s="9">
        <f t="shared" si="2"/>
        <v>0.3193939218406161</v>
      </c>
      <c r="H33" s="8">
        <v>23548</v>
      </c>
      <c r="I33" s="9">
        <f t="shared" si="3"/>
        <v>0.38935977037892805</v>
      </c>
      <c r="J33" s="8">
        <f t="shared" si="4"/>
        <v>2816</v>
      </c>
      <c r="K33" s="9">
        <f t="shared" si="5"/>
        <v>13.582867065406134</v>
      </c>
    </row>
    <row r="34" spans="1:11" ht="15" customHeight="1">
      <c r="A34" s="7" t="s">
        <v>27</v>
      </c>
      <c r="B34" s="8">
        <v>11138</v>
      </c>
      <c r="C34" s="9">
        <f t="shared" si="0"/>
        <v>0.1978589030466505</v>
      </c>
      <c r="D34" s="8">
        <v>13430</v>
      </c>
      <c r="E34" s="9">
        <f t="shared" si="1"/>
        <v>0.2215523777535678</v>
      </c>
      <c r="F34" s="8">
        <v>19288</v>
      </c>
      <c r="G34" s="9">
        <f t="shared" si="2"/>
        <v>0.2971478856097725</v>
      </c>
      <c r="H34" s="8">
        <v>17744</v>
      </c>
      <c r="I34" s="9">
        <f t="shared" si="3"/>
        <v>0.29339221019210543</v>
      </c>
      <c r="J34" s="8">
        <f t="shared" si="4"/>
        <v>-1544</v>
      </c>
      <c r="K34" s="9">
        <f t="shared" si="5"/>
        <v>-8.004977187888842</v>
      </c>
    </row>
    <row r="35" spans="1:11" ht="15" customHeight="1">
      <c r="A35" s="7" t="s">
        <v>28</v>
      </c>
      <c r="B35" s="8">
        <v>13499</v>
      </c>
      <c r="C35" s="9">
        <f t="shared" si="0"/>
        <v>0.23980044282876056</v>
      </c>
      <c r="D35" s="8">
        <v>16163</v>
      </c>
      <c r="E35" s="9">
        <f t="shared" si="1"/>
        <v>0.2666382041422871</v>
      </c>
      <c r="F35" s="8">
        <v>18246</v>
      </c>
      <c r="G35" s="9">
        <f t="shared" si="2"/>
        <v>0.28109499796951</v>
      </c>
      <c r="H35" s="8">
        <v>17736</v>
      </c>
      <c r="I35" s="9">
        <f t="shared" si="3"/>
        <v>0.2932599323696563</v>
      </c>
      <c r="J35" s="8">
        <f t="shared" si="4"/>
        <v>-510</v>
      </c>
      <c r="K35" s="9">
        <f t="shared" si="5"/>
        <v>-2.7951331798750414</v>
      </c>
    </row>
    <row r="36" spans="1:11" ht="15" customHeight="1">
      <c r="A36" s="7" t="s">
        <v>29</v>
      </c>
      <c r="B36" s="8">
        <v>19409</v>
      </c>
      <c r="C36" s="9">
        <f t="shared" si="0"/>
        <v>0.34478752462133594</v>
      </c>
      <c r="D36" s="8">
        <v>19799</v>
      </c>
      <c r="E36" s="9">
        <f t="shared" si="1"/>
        <v>0.32662066471652185</v>
      </c>
      <c r="F36" s="8">
        <v>16564</v>
      </c>
      <c r="G36" s="9">
        <f t="shared" si="2"/>
        <v>0.25518237127956617</v>
      </c>
      <c r="H36" s="8">
        <v>16424</v>
      </c>
      <c r="I36" s="9">
        <f t="shared" si="3"/>
        <v>0.27156636948800383</v>
      </c>
      <c r="J36" s="8">
        <f t="shared" si="4"/>
        <v>-140</v>
      </c>
      <c r="K36" s="9">
        <f t="shared" si="5"/>
        <v>-0.845206471866699</v>
      </c>
    </row>
    <row r="37" spans="1:11" ht="15" customHeight="1">
      <c r="A37" s="7" t="s">
        <v>30</v>
      </c>
      <c r="B37" s="8">
        <v>9758</v>
      </c>
      <c r="C37" s="9">
        <f t="shared" si="0"/>
        <v>0.17334415298340955</v>
      </c>
      <c r="D37" s="8">
        <v>9756</v>
      </c>
      <c r="E37" s="9">
        <f t="shared" si="1"/>
        <v>0.1609430377783922</v>
      </c>
      <c r="F37" s="8">
        <v>10483</v>
      </c>
      <c r="G37" s="9">
        <f t="shared" si="2"/>
        <v>0.16149944446532793</v>
      </c>
      <c r="H37" s="8">
        <v>12802</v>
      </c>
      <c r="I37" s="9">
        <f t="shared" si="3"/>
        <v>0.21167758537417344</v>
      </c>
      <c r="J37" s="8">
        <f t="shared" si="4"/>
        <v>2319</v>
      </c>
      <c r="K37" s="9">
        <f t="shared" si="5"/>
        <v>22.121530096346465</v>
      </c>
    </row>
    <row r="38" spans="1:11" ht="15" customHeight="1">
      <c r="A38" s="7" t="s">
        <v>31</v>
      </c>
      <c r="B38" s="8">
        <v>10488</v>
      </c>
      <c r="C38" s="9">
        <f t="shared" si="0"/>
        <v>0.1863121004806312</v>
      </c>
      <c r="D38" s="8">
        <v>8395</v>
      </c>
      <c r="E38" s="9">
        <f t="shared" si="1"/>
        <v>0.13849085712890555</v>
      </c>
      <c r="F38" s="8">
        <v>8871</v>
      </c>
      <c r="G38" s="9">
        <f t="shared" si="2"/>
        <v>0.13666522673394296</v>
      </c>
      <c r="H38" s="8">
        <v>8463</v>
      </c>
      <c r="I38" s="9">
        <f t="shared" si="3"/>
        <v>0.13993340142334246</v>
      </c>
      <c r="J38" s="8">
        <f t="shared" si="4"/>
        <v>-408</v>
      </c>
      <c r="K38" s="9">
        <f t="shared" si="5"/>
        <v>-4.599256002705444</v>
      </c>
    </row>
    <row r="39" spans="1:11" ht="15" customHeight="1">
      <c r="A39" s="7" t="s">
        <v>32</v>
      </c>
      <c r="B39" s="8">
        <v>5842</v>
      </c>
      <c r="C39" s="9">
        <f t="shared" si="0"/>
        <v>0.10377910860105335</v>
      </c>
      <c r="D39" s="8">
        <v>9038</v>
      </c>
      <c r="E39" s="9">
        <f t="shared" si="1"/>
        <v>0.1490983164658783</v>
      </c>
      <c r="F39" s="8">
        <v>6041</v>
      </c>
      <c r="G39" s="9">
        <f t="shared" si="2"/>
        <v>0.09306669312363311</v>
      </c>
      <c r="H39" s="8">
        <v>7514</v>
      </c>
      <c r="I39" s="9">
        <f t="shared" si="3"/>
        <v>0.12424194473531786</v>
      </c>
      <c r="J39" s="8">
        <f t="shared" si="4"/>
        <v>1473</v>
      </c>
      <c r="K39" s="9">
        <f t="shared" si="5"/>
        <v>24.38338023506042</v>
      </c>
    </row>
    <row r="40" spans="1:11" ht="15" customHeight="1">
      <c r="A40" s="7" t="s">
        <v>33</v>
      </c>
      <c r="B40" s="8">
        <v>1319</v>
      </c>
      <c r="C40" s="9">
        <f t="shared" si="0"/>
        <v>0.02343112705319914</v>
      </c>
      <c r="D40" s="8">
        <v>2900</v>
      </c>
      <c r="E40" s="9">
        <f t="shared" si="1"/>
        <v>0.04784079638759096</v>
      </c>
      <c r="F40" s="8">
        <v>2145</v>
      </c>
      <c r="G40" s="9">
        <f t="shared" si="2"/>
        <v>0.03304553165869774</v>
      </c>
      <c r="H40" s="8">
        <v>4344</v>
      </c>
      <c r="I40" s="9">
        <f t="shared" si="3"/>
        <v>0.0718268575898617</v>
      </c>
      <c r="J40" s="8">
        <f t="shared" si="4"/>
        <v>2199</v>
      </c>
      <c r="K40" s="9">
        <f t="shared" si="5"/>
        <v>102.51748251748252</v>
      </c>
    </row>
    <row r="41" spans="1:11" ht="15" customHeight="1">
      <c r="A41" s="7" t="s">
        <v>34</v>
      </c>
      <c r="B41" s="8">
        <v>1236</v>
      </c>
      <c r="C41" s="9">
        <f t="shared" si="0"/>
        <v>0.021956689187076675</v>
      </c>
      <c r="D41" s="8">
        <v>1977</v>
      </c>
      <c r="E41" s="9">
        <f t="shared" si="1"/>
        <v>0.03261422567526459</v>
      </c>
      <c r="F41" s="8">
        <v>2389</v>
      </c>
      <c r="G41" s="9">
        <f t="shared" si="2"/>
        <v>0.03680455717138876</v>
      </c>
      <c r="H41" s="8">
        <v>3419</v>
      </c>
      <c r="I41" s="9">
        <f t="shared" si="3"/>
        <v>0.05653223436918443</v>
      </c>
      <c r="J41" s="8">
        <f t="shared" si="4"/>
        <v>1030</v>
      </c>
      <c r="K41" s="9">
        <f t="shared" si="5"/>
        <v>43.11427375470908</v>
      </c>
    </row>
    <row r="42" spans="1:11" ht="15" customHeight="1">
      <c r="A42" s="7" t="s">
        <v>35</v>
      </c>
      <c r="B42" s="8">
        <v>4858</v>
      </c>
      <c r="C42" s="9">
        <f t="shared" si="0"/>
        <v>0.08629902594726416</v>
      </c>
      <c r="D42" s="8">
        <v>4133</v>
      </c>
      <c r="E42" s="9">
        <f t="shared" si="1"/>
        <v>0.06818138326548738</v>
      </c>
      <c r="F42" s="8">
        <v>4616</v>
      </c>
      <c r="G42" s="9">
        <f t="shared" si="2"/>
        <v>0.07111336789582692</v>
      </c>
      <c r="H42" s="8">
        <v>3209</v>
      </c>
      <c r="I42" s="9">
        <f t="shared" si="3"/>
        <v>0.053059941529895537</v>
      </c>
      <c r="J42" s="8">
        <f t="shared" si="4"/>
        <v>-1407</v>
      </c>
      <c r="K42" s="9">
        <f t="shared" si="5"/>
        <v>-30.480935875216637</v>
      </c>
    </row>
    <row r="43" spans="1:11" ht="15" customHeight="1">
      <c r="A43" s="7" t="s">
        <v>36</v>
      </c>
      <c r="B43" s="8">
        <v>2781</v>
      </c>
      <c r="C43" s="9">
        <f t="shared" si="0"/>
        <v>0.049402550670922515</v>
      </c>
      <c r="D43" s="8">
        <v>2553</v>
      </c>
      <c r="E43" s="9">
        <f t="shared" si="1"/>
        <v>0.04211639764742059</v>
      </c>
      <c r="F43" s="8">
        <v>2922</v>
      </c>
      <c r="G43" s="9">
        <f t="shared" si="2"/>
        <v>0.04501587109870153</v>
      </c>
      <c r="H43" s="8">
        <v>2657</v>
      </c>
      <c r="I43" s="9">
        <f t="shared" si="3"/>
        <v>0.04393277178090758</v>
      </c>
      <c r="J43" s="8">
        <f t="shared" si="4"/>
        <v>-265</v>
      </c>
      <c r="K43" s="9">
        <f t="shared" si="5"/>
        <v>-9.069130732375086</v>
      </c>
    </row>
    <row r="44" spans="1:11" ht="15" customHeight="1">
      <c r="A44" s="7" t="s">
        <v>37</v>
      </c>
      <c r="B44" s="8">
        <v>3518</v>
      </c>
      <c r="C44" s="9">
        <f t="shared" si="0"/>
        <v>0.062494848349624384</v>
      </c>
      <c r="D44" s="8">
        <v>2205</v>
      </c>
      <c r="E44" s="9">
        <f t="shared" si="1"/>
        <v>0.03637550208090967</v>
      </c>
      <c r="F44" s="8">
        <v>2555</v>
      </c>
      <c r="G44" s="9">
        <f t="shared" si="2"/>
        <v>0.03936192698739987</v>
      </c>
      <c r="H44" s="8">
        <v>2641</v>
      </c>
      <c r="I44" s="9">
        <f t="shared" si="3"/>
        <v>0.04366821613600938</v>
      </c>
      <c r="J44" s="8">
        <f t="shared" si="4"/>
        <v>86</v>
      </c>
      <c r="K44" s="9">
        <f t="shared" si="5"/>
        <v>3.3659491193737767</v>
      </c>
    </row>
    <row r="45" spans="1:11" ht="15" customHeight="1">
      <c r="A45" s="7" t="s">
        <v>38</v>
      </c>
      <c r="B45" s="8">
        <v>3054</v>
      </c>
      <c r="C45" s="9">
        <f t="shared" si="0"/>
        <v>0.05425220774865062</v>
      </c>
      <c r="D45" s="8">
        <v>3832</v>
      </c>
      <c r="E45" s="9">
        <f t="shared" si="1"/>
        <v>0.06321583853698226</v>
      </c>
      <c r="F45" s="8">
        <v>4959</v>
      </c>
      <c r="G45" s="9">
        <f t="shared" si="2"/>
        <v>0.07639757179276555</v>
      </c>
      <c r="H45" s="8">
        <v>2409</v>
      </c>
      <c r="I45" s="9">
        <f t="shared" si="3"/>
        <v>0.03983215928498546</v>
      </c>
      <c r="J45" s="8">
        <f t="shared" si="4"/>
        <v>-2550</v>
      </c>
      <c r="K45" s="9">
        <f t="shared" si="5"/>
        <v>-51.421657592256494</v>
      </c>
    </row>
    <row r="46" spans="1:11" ht="15" customHeight="1">
      <c r="A46" s="7" t="s">
        <v>39</v>
      </c>
      <c r="B46" s="8">
        <v>726</v>
      </c>
      <c r="C46" s="9">
        <f t="shared" si="0"/>
        <v>0.012896890250661543</v>
      </c>
      <c r="D46" s="8">
        <v>400</v>
      </c>
      <c r="E46" s="9">
        <f t="shared" si="1"/>
        <v>0.006598730536219443</v>
      </c>
      <c r="F46" s="8">
        <v>359</v>
      </c>
      <c r="G46" s="9">
        <f t="shared" si="2"/>
        <v>0.005530697373180647</v>
      </c>
      <c r="H46" s="8">
        <v>445</v>
      </c>
      <c r="I46" s="9">
        <f t="shared" si="3"/>
        <v>0.007357953873731228</v>
      </c>
      <c r="J46" s="8">
        <f t="shared" si="4"/>
        <v>86</v>
      </c>
      <c r="K46" s="9">
        <f t="shared" si="5"/>
        <v>23.955431754874652</v>
      </c>
    </row>
    <row r="47" spans="1:11" ht="15.75" customHeight="1">
      <c r="A47" s="2" t="s">
        <v>47</v>
      </c>
      <c r="B47" s="8">
        <v>107415</v>
      </c>
      <c r="C47" s="9">
        <f t="shared" si="0"/>
        <v>1.9081535348137872</v>
      </c>
      <c r="D47" s="8">
        <v>114267</v>
      </c>
      <c r="E47" s="9">
        <f t="shared" si="1"/>
        <v>1.8850428554554675</v>
      </c>
      <c r="F47" s="8">
        <v>127371</v>
      </c>
      <c r="G47" s="9">
        <f t="shared" si="2"/>
        <v>1.9622575351515101</v>
      </c>
      <c r="H47" s="8">
        <v>150745</v>
      </c>
      <c r="I47" s="9">
        <f t="shared" si="3"/>
        <v>2.4925275431362115</v>
      </c>
      <c r="J47" s="8">
        <f t="shared" si="4"/>
        <v>23374</v>
      </c>
      <c r="K47" s="9">
        <f t="shared" si="5"/>
        <v>18.351116031121684</v>
      </c>
    </row>
    <row r="48" spans="1:11" ht="15.75" customHeight="1">
      <c r="A48" s="2" t="s">
        <v>48</v>
      </c>
      <c r="B48" s="8">
        <f>SUM(B8:B47)</f>
        <v>5629264</v>
      </c>
      <c r="C48" s="9">
        <f t="shared" si="0"/>
        <v>100</v>
      </c>
      <c r="D48" s="8">
        <f>SUM(D8:D47)</f>
        <v>6061772</v>
      </c>
      <c r="E48" s="9">
        <f t="shared" si="1"/>
        <v>100</v>
      </c>
      <c r="F48" s="8">
        <f>SUM(F8:F47)</f>
        <v>6491044</v>
      </c>
      <c r="G48" s="9">
        <f t="shared" si="2"/>
        <v>100</v>
      </c>
      <c r="H48" s="8">
        <f>SUM(H8:H47)</f>
        <v>6047877</v>
      </c>
      <c r="I48" s="9">
        <f t="shared" si="3"/>
        <v>100</v>
      </c>
      <c r="J48" s="8">
        <f t="shared" si="4"/>
        <v>-443167</v>
      </c>
      <c r="K48" s="9">
        <f t="shared" si="5"/>
        <v>-6.827360899109604</v>
      </c>
    </row>
    <row r="49" spans="1:11" ht="15.75" customHeight="1">
      <c r="A49" s="3" t="s">
        <v>49</v>
      </c>
      <c r="B49" s="8">
        <v>253322</v>
      </c>
      <c r="C49" s="10">
        <f>B49/B50*100</f>
        <v>4.306303384259916</v>
      </c>
      <c r="D49" s="8">
        <v>236115</v>
      </c>
      <c r="E49" s="10">
        <f>D49/D50*100</f>
        <v>3.749114583986661</v>
      </c>
      <c r="F49" s="8">
        <v>244184</v>
      </c>
      <c r="G49" s="10">
        <f>F49/F50*100</f>
        <v>3.6254748911246955</v>
      </c>
      <c r="H49" s="8">
        <v>266195</v>
      </c>
      <c r="I49" s="10">
        <f>H49/H50*100</f>
        <v>4.215900610572701</v>
      </c>
      <c r="J49" s="8">
        <f t="shared" si="4"/>
        <v>22011</v>
      </c>
      <c r="K49" s="9">
        <f t="shared" si="5"/>
        <v>9.014104118205942</v>
      </c>
    </row>
    <row r="50" spans="1:11" ht="15.75" customHeight="1">
      <c r="A50" s="2" t="s">
        <v>50</v>
      </c>
      <c r="B50" s="8">
        <f>B49+B48</f>
        <v>5882586</v>
      </c>
      <c r="C50" s="11"/>
      <c r="D50" s="8">
        <f>D49+D48</f>
        <v>6297887</v>
      </c>
      <c r="E50" s="11"/>
      <c r="F50" s="8">
        <f>F49+F48</f>
        <v>6735228</v>
      </c>
      <c r="G50" s="11"/>
      <c r="H50" s="8">
        <f>H49+H48</f>
        <v>6314072</v>
      </c>
      <c r="I50" s="11"/>
      <c r="J50" s="8">
        <f t="shared" si="4"/>
        <v>-421156</v>
      </c>
      <c r="K50" s="9">
        <f>J50/F50*100</f>
        <v>-6.253032562520526</v>
      </c>
    </row>
  </sheetData>
  <sheetProtection/>
  <mergeCells count="17">
    <mergeCell ref="A5:A7"/>
    <mergeCell ref="J5:K5"/>
    <mergeCell ref="J6:K6"/>
    <mergeCell ref="A2:K2"/>
    <mergeCell ref="A3:K3"/>
    <mergeCell ref="B6:C6"/>
    <mergeCell ref="B5:C5"/>
    <mergeCell ref="D5:E5"/>
    <mergeCell ref="D6:E6"/>
    <mergeCell ref="F5:G5"/>
    <mergeCell ref="C49:C50"/>
    <mergeCell ref="E49:E50"/>
    <mergeCell ref="G49:G50"/>
    <mergeCell ref="I49:I50"/>
    <mergeCell ref="H5:I5"/>
    <mergeCell ref="H6:I6"/>
    <mergeCell ref="F6:G6"/>
  </mergeCells>
  <conditionalFormatting sqref="J8:K50">
    <cfRule type="cellIs" priority="1" dxfId="1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  <ignoredErrors>
    <ignoredError sqref="C48 D48:I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dcterms:modified xsi:type="dcterms:W3CDTF">2015-11-03T07:27:31Z</dcterms:modified>
  <cp:category/>
  <cp:version/>
  <cp:contentType/>
  <cp:contentStatus/>
</cp:coreProperties>
</file>