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-2015 Ocak-Nisan Dönemi" sheetId="1" r:id="rId1"/>
  </sheets>
  <definedNames>
    <definedName name="son_dort_yil_mayis_Kopyası">'2012-2015 Ocak-Nisan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<sst xmlns="http://schemas.openxmlformats.org/spreadsheetml/2006/main" count="66" uniqueCount="57">
  <si>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</si>
  <si>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ALMANYA</t>
  </si>
  <si>
    <t>RUSYA FEDERASYONU</t>
  </si>
  <si>
    <t>HOLLANDA</t>
  </si>
  <si>
    <t>İNGİLTERE</t>
  </si>
  <si>
    <t>İRAN</t>
  </si>
  <si>
    <t>BELÇİKA</t>
  </si>
  <si>
    <t>İSVEÇ</t>
  </si>
  <si>
    <t>FİNLANDİYA</t>
  </si>
  <si>
    <t>DANİMARKA</t>
  </si>
  <si>
    <t>NORVEÇ</t>
  </si>
  <si>
    <t>İSVİÇRE</t>
  </si>
  <si>
    <t>AVUSTURYA</t>
  </si>
  <si>
    <t>UKRAYNA</t>
  </si>
  <si>
    <t>İSRAİL</t>
  </si>
  <si>
    <t>POLONYA</t>
  </si>
  <si>
    <t>FRANSA</t>
  </si>
  <si>
    <t>ESTONYA</t>
  </si>
  <si>
    <t>LİTVANYA</t>
  </si>
  <si>
    <t>İTALYA</t>
  </si>
  <si>
    <t>BELARUS (BEYAZ RUSYA)</t>
  </si>
  <si>
    <t>LETONYA</t>
  </si>
  <si>
    <t>ÇEK CUMHURİYETİ</t>
  </si>
  <si>
    <t>SLOVENYA</t>
  </si>
  <si>
    <t>KAZAKİSTAN</t>
  </si>
  <si>
    <t>MACARİSTAN</t>
  </si>
  <si>
    <t>AMERİKA BİRLEŞİK DEVLETLERİ</t>
  </si>
  <si>
    <t>SLOVAKYA</t>
  </si>
  <si>
    <t>ROMANYA</t>
  </si>
  <si>
    <t>İSPANYA</t>
  </si>
  <si>
    <t>MOLDOVA</t>
  </si>
  <si>
    <t>SIRBİSTAN</t>
  </si>
  <si>
    <t>SURİYE</t>
  </si>
  <si>
    <t>PORTEKİZ</t>
  </si>
  <si>
    <t>BOSNA - HERSEK</t>
  </si>
  <si>
    <t>YUNANİSTAN</t>
  </si>
  <si>
    <t>AZERBAYCAN</t>
  </si>
  <si>
    <t>ERMENİSTAN</t>
  </si>
  <si>
    <t>LÜBNAN</t>
  </si>
  <si>
    <t>CEZAYİR</t>
  </si>
  <si>
    <t>2012 YILI</t>
  </si>
  <si>
    <t>ZİYARETÇİ SAYISI</t>
  </si>
  <si>
    <t>MİLLİYET   PAYI (%)</t>
  </si>
  <si>
    <t>OCAK - NİSAN DÖNEMİ</t>
  </si>
  <si>
    <t>2013 YILI</t>
  </si>
  <si>
    <t>2014 YILI</t>
  </si>
  <si>
    <t>2015 YILI</t>
  </si>
  <si>
    <t>2015 / 2014 YILI</t>
  </si>
  <si>
    <t>KARŞILAŞTIRMASI</t>
  </si>
  <si>
    <t>SAYISAL     DEĞİŞİM</t>
  </si>
  <si>
    <t>ORANSAL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</si>
  <si>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</si>
  <si>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</si>
  <si>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</si>
  <si>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</si>
  <si>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</si>
  <si>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2012 - 2015 YILLARINDA İLİMİZE GELEN ZİYARETÇİLERİN SAYISI VE MİLLİYETLERİNE GÖRE DAĞILIMI (OCAK-NİSAN DÖNEMİ) 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</si>
</sst>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##\ ###\ ##0"/>
    <numFmt numFmtId="165" formatCode="[$-41F]dd\ mmmm\ yyyy\ dddd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25" fillId="0" borderId="10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3" fontId="27" fillId="33" borderId="14" xfId="0" applyNumberFormat="1" applyFont="1" applyFill="1" applyBorder="1" applyAlignment="1">
      <alignment horizontal="center" vertical="center" wrapText="1"/>
    </xf>
    <xf numFmtId="3" fontId="27" fillId="33" borderId="15" xfId="0" applyNumberFormat="1" applyFont="1" applyFill="1" applyBorder="1" applyAlignment="1">
      <alignment vertical="center"/>
    </xf>
    <xf numFmtId="3" fontId="27" fillId="33" borderId="15" xfId="0" applyNumberFormat="1" applyFont="1" applyFill="1" applyBorder="1" applyAlignment="1">
      <alignment vertical="center" wrapText="1"/>
    </xf>
    <xf numFmtId="164" fontId="24" fillId="0" borderId="16" xfId="0" applyNumberFormat="1" applyFont="1" applyBorder="1" applyAlignment="1">
      <alignment horizontal="left" vertical="center"/>
    </xf>
    <xf numFmtId="164" fontId="24" fillId="0" borderId="17" xfId="0" applyNumberFormat="1" applyFont="1" applyBorder="1" applyAlignment="1">
      <alignment horizontal="left" vertical="center"/>
    </xf>
    <xf numFmtId="164" fontId="24" fillId="0" borderId="14" xfId="0" applyNumberFormat="1" applyFont="1" applyBorder="1" applyAlignment="1">
      <alignment horizontal="left" vertical="center"/>
    </xf>
    <xf numFmtId="164" fontId="23" fillId="0" borderId="15" xfId="0" applyNumberFormat="1" applyFont="1" applyBorder="1" applyAlignment="1">
      <alignment vertical="center"/>
    </xf>
    <xf numFmtId="164" fontId="24" fillId="0" borderId="15" xfId="0" applyNumberFormat="1" applyFont="1" applyBorder="1" applyAlignment="1">
      <alignment vertical="center"/>
    </xf>
    <xf numFmtId="164" fontId="47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2" fontId="24" fillId="0" borderId="15" xfId="0" applyNumberFormat="1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Normal="75" zoomScaleSheetLayoutView="75" zoomScalePageLayoutView="0" workbookViewId="0" topLeftCell="A1">
      <selection activeCell="M14" sqref="M14"/>
    </sheetView>
  </sheetViews>
  <sheetFormatPr defaultColWidth="9.140625" defaultRowHeight="15" customHeight="1"/>
  <cols>
    <col min="1" max="1" width="45.7109375" style="7" customWidth="1"/>
    <col min="2" max="2" width="15.7109375" style="6" customWidth="1"/>
    <col min="3" max="3" width="14.7109375" style="6" customWidth="1"/>
    <col min="4" max="4" width="15.7109375" style="6" customWidth="1"/>
    <col min="5" max="5" width="14.7109375" style="6" customWidth="1"/>
    <col min="6" max="6" width="15.7109375" style="6" customWidth="1"/>
    <col min="7" max="7" width="14.7109375" style="6" customWidth="1"/>
    <col min="8" max="8" width="15.7109375" style="6" customWidth="1"/>
    <col min="9" max="9" width="14.7109375" style="6" customWidth="1"/>
    <col min="10" max="11" width="16.7109375" style="6" customWidth="1"/>
    <col min="12" max="16384" width="9.140625" style="6" customWidth="1"/>
  </cols>
  <sheetData>
    <row r="1" ht="4.5" customHeight="1"/>
    <row r="2" spans="1:11" ht="25.5" customHeight="1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1" t="s">
        <v>56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4.5" customHeight="1"/>
    <row r="5" spans="1:11" ht="18" customHeight="1">
      <c r="A5" s="15" t="s">
        <v>0</v>
      </c>
      <c r="B5" s="1" t="s">
        <v>40</v>
      </c>
      <c r="C5" s="2"/>
      <c r="D5" s="1" t="s">
        <v>44</v>
      </c>
      <c r="E5" s="2"/>
      <c r="F5" s="1" t="s">
        <v>45</v>
      </c>
      <c r="G5" s="2"/>
      <c r="H5" s="1" t="s">
        <v>46</v>
      </c>
      <c r="I5" s="2"/>
      <c r="J5" s="8" t="s">
        <v>47</v>
      </c>
      <c r="K5" s="9"/>
    </row>
    <row r="6" spans="1:11" ht="18" customHeight="1">
      <c r="A6" s="16"/>
      <c r="B6" s="3" t="s">
        <v>43</v>
      </c>
      <c r="C6" s="4"/>
      <c r="D6" s="3" t="s">
        <v>43</v>
      </c>
      <c r="E6" s="4"/>
      <c r="F6" s="3" t="s">
        <v>43</v>
      </c>
      <c r="G6" s="4"/>
      <c r="H6" s="3" t="s">
        <v>43</v>
      </c>
      <c r="I6" s="4"/>
      <c r="J6" s="10" t="s">
        <v>48</v>
      </c>
      <c r="K6" s="11"/>
    </row>
    <row r="7" spans="1:11" ht="34.5" customHeight="1">
      <c r="A7" s="17"/>
      <c r="B7" s="5" t="s">
        <v>41</v>
      </c>
      <c r="C7" s="5" t="s">
        <v>42</v>
      </c>
      <c r="D7" s="5" t="s">
        <v>41</v>
      </c>
      <c r="E7" s="5" t="s">
        <v>42</v>
      </c>
      <c r="F7" s="5" t="s">
        <v>41</v>
      </c>
      <c r="G7" s="5" t="s">
        <v>42</v>
      </c>
      <c r="H7" s="5" t="s">
        <v>41</v>
      </c>
      <c r="I7" s="5" t="s">
        <v>42</v>
      </c>
      <c r="J7" s="12" t="s">
        <v>49</v>
      </c>
      <c r="K7" s="12" t="s">
        <v>50</v>
      </c>
    </row>
    <row r="8" spans="1:11" ht="15" customHeight="1">
      <c r="A8" s="18" t="s">
        <v>1</v>
      </c>
      <c r="B8" s="19">
        <v>486098</v>
      </c>
      <c r="C8" s="22">
        <f>B8/B$48*100</f>
        <v>41.213186917535985</v>
      </c>
      <c r="D8" s="19">
        <v>488200</v>
      </c>
      <c r="E8" s="22">
        <f>D8/D$48*100</f>
        <v>38.93877870059971</v>
      </c>
      <c r="F8" s="19">
        <v>464194</v>
      </c>
      <c r="G8" s="22">
        <f>F8/F$48*100</f>
        <v>35.29356306125816</v>
      </c>
      <c r="H8" s="19">
        <v>490623</v>
      </c>
      <c r="I8" s="22">
        <f>H8/H$48*100</f>
        <v>42.706058387743425</v>
      </c>
      <c r="J8" s="19">
        <f>H8-F8</f>
        <v>26429</v>
      </c>
      <c r="K8" s="22">
        <f>J8/F8*100</f>
        <v>5.693524690108015</v>
      </c>
    </row>
    <row r="9" spans="1:11" ht="15" customHeight="1">
      <c r="A9" s="18" t="s">
        <v>2</v>
      </c>
      <c r="B9" s="19">
        <v>134801</v>
      </c>
      <c r="C9" s="22">
        <f aca="true" t="shared" si="0" ref="C9:C50">B9/B$48*100</f>
        <v>11.428927520110694</v>
      </c>
      <c r="D9" s="19">
        <v>178659</v>
      </c>
      <c r="E9" s="22">
        <f aca="true" t="shared" si="1" ref="E9:E48">D9/D$48*100</f>
        <v>14.249822334843188</v>
      </c>
      <c r="F9" s="19">
        <v>210657</v>
      </c>
      <c r="G9" s="22">
        <f aca="true" t="shared" si="2" ref="G9:G48">F9/F$48*100</f>
        <v>16.016657073972222</v>
      </c>
      <c r="H9" s="19">
        <v>126839</v>
      </c>
      <c r="I9" s="22">
        <f aca="true" t="shared" si="3" ref="I9:I48">H9/H$48*100</f>
        <v>11.040643711858165</v>
      </c>
      <c r="J9" s="19">
        <f aca="true" t="shared" si="4" ref="J9:J50">H9-F9</f>
        <v>-83818</v>
      </c>
      <c r="K9" s="22">
        <f aca="true" t="shared" si="5" ref="K9:K50">J9/F9*100</f>
        <v>-39.78885107069786</v>
      </c>
    </row>
    <row r="10" spans="1:11" ht="15" customHeight="1">
      <c r="A10" s="18" t="s">
        <v>3</v>
      </c>
      <c r="B10" s="19">
        <v>92159</v>
      </c>
      <c r="C10" s="22">
        <f t="shared" si="0"/>
        <v>7.81358099217277</v>
      </c>
      <c r="D10" s="19">
        <v>98367</v>
      </c>
      <c r="E10" s="22">
        <f t="shared" si="1"/>
        <v>7.845741180749472</v>
      </c>
      <c r="F10" s="19">
        <v>102870</v>
      </c>
      <c r="G10" s="22">
        <f t="shared" si="2"/>
        <v>7.82140405113299</v>
      </c>
      <c r="H10" s="19">
        <v>75395</v>
      </c>
      <c r="I10" s="22">
        <f t="shared" si="3"/>
        <v>6.562723867702728</v>
      </c>
      <c r="J10" s="19">
        <f t="shared" si="4"/>
        <v>-27475</v>
      </c>
      <c r="K10" s="22">
        <f t="shared" si="5"/>
        <v>-26.708466997180906</v>
      </c>
    </row>
    <row r="11" spans="1:11" ht="15" customHeight="1">
      <c r="A11" s="18" t="s">
        <v>4</v>
      </c>
      <c r="B11" s="19">
        <v>57114</v>
      </c>
      <c r="C11" s="22">
        <f t="shared" si="0"/>
        <v>4.842336231805418</v>
      </c>
      <c r="D11" s="19">
        <v>66138</v>
      </c>
      <c r="E11" s="22">
        <f t="shared" si="1"/>
        <v>5.275159659361458</v>
      </c>
      <c r="F11" s="19">
        <v>68761</v>
      </c>
      <c r="G11" s="22">
        <f t="shared" si="2"/>
        <v>5.228031145717464</v>
      </c>
      <c r="H11" s="19">
        <v>70497</v>
      </c>
      <c r="I11" s="22">
        <f t="shared" si="3"/>
        <v>6.136379660474027</v>
      </c>
      <c r="J11" s="19">
        <f t="shared" si="4"/>
        <v>1736</v>
      </c>
      <c r="K11" s="22">
        <f t="shared" si="5"/>
        <v>2.5246869591774406</v>
      </c>
    </row>
    <row r="12" spans="1:11" ht="15" customHeight="1">
      <c r="A12" s="18" t="s">
        <v>5</v>
      </c>
      <c r="B12" s="19">
        <v>24981</v>
      </c>
      <c r="C12" s="22">
        <f t="shared" si="0"/>
        <v>2.117981605328486</v>
      </c>
      <c r="D12" s="19">
        <v>9426</v>
      </c>
      <c r="E12" s="22">
        <f t="shared" si="1"/>
        <v>0.7518167309132587</v>
      </c>
      <c r="F12" s="19">
        <v>53149</v>
      </c>
      <c r="G12" s="22">
        <f t="shared" si="2"/>
        <v>4.041020743789902</v>
      </c>
      <c r="H12" s="19">
        <v>41221</v>
      </c>
      <c r="I12" s="22">
        <f t="shared" si="3"/>
        <v>3.5880634067321995</v>
      </c>
      <c r="J12" s="19">
        <f t="shared" si="4"/>
        <v>-11928</v>
      </c>
      <c r="K12" s="22">
        <f t="shared" si="5"/>
        <v>-22.442567122617547</v>
      </c>
    </row>
    <row r="13" spans="1:11" ht="15" customHeight="1">
      <c r="A13" s="18" t="s">
        <v>6</v>
      </c>
      <c r="B13" s="19">
        <v>34770</v>
      </c>
      <c r="C13" s="22">
        <f t="shared" si="0"/>
        <v>2.947929242915474</v>
      </c>
      <c r="D13" s="19">
        <v>49223</v>
      </c>
      <c r="E13" s="22">
        <f t="shared" si="1"/>
        <v>3.92602110606231</v>
      </c>
      <c r="F13" s="19">
        <v>44193</v>
      </c>
      <c r="G13" s="22">
        <f t="shared" si="2"/>
        <v>3.3600788298990976</v>
      </c>
      <c r="H13" s="19">
        <v>39920</v>
      </c>
      <c r="I13" s="22">
        <f t="shared" si="3"/>
        <v>3.4748184468292718</v>
      </c>
      <c r="J13" s="19">
        <f t="shared" si="4"/>
        <v>-4273</v>
      </c>
      <c r="K13" s="22">
        <f t="shared" si="5"/>
        <v>-9.668952096485869</v>
      </c>
    </row>
    <row r="14" spans="1:11" ht="15" customHeight="1">
      <c r="A14" s="18" t="s">
        <v>7</v>
      </c>
      <c r="B14" s="19">
        <v>33559</v>
      </c>
      <c r="C14" s="22">
        <f t="shared" si="0"/>
        <v>2.845256182427391</v>
      </c>
      <c r="D14" s="19">
        <v>34859</v>
      </c>
      <c r="E14" s="22">
        <f t="shared" si="1"/>
        <v>2.780350034256873</v>
      </c>
      <c r="F14" s="19">
        <v>45328</v>
      </c>
      <c r="G14" s="22">
        <f t="shared" si="2"/>
        <v>3.446375063961856</v>
      </c>
      <c r="H14" s="19">
        <v>36861</v>
      </c>
      <c r="I14" s="22">
        <f t="shared" si="3"/>
        <v>3.2085491675494433</v>
      </c>
      <c r="J14" s="19">
        <f t="shared" si="4"/>
        <v>-8467</v>
      </c>
      <c r="K14" s="22">
        <f t="shared" si="5"/>
        <v>-18.6794034592305</v>
      </c>
    </row>
    <row r="15" spans="1:11" ht="15" customHeight="1">
      <c r="A15" s="18" t="s">
        <v>8</v>
      </c>
      <c r="B15" s="19">
        <v>19280</v>
      </c>
      <c r="C15" s="22">
        <f t="shared" si="0"/>
        <v>1.6346297326261243</v>
      </c>
      <c r="D15" s="19">
        <v>26251</v>
      </c>
      <c r="E15" s="22">
        <f t="shared" si="1"/>
        <v>2.0937768940381876</v>
      </c>
      <c r="F15" s="19">
        <v>22882</v>
      </c>
      <c r="G15" s="22">
        <f t="shared" si="2"/>
        <v>1.7397624914749203</v>
      </c>
      <c r="H15" s="19">
        <v>28374</v>
      </c>
      <c r="I15" s="22">
        <f t="shared" si="3"/>
        <v>2.4698020693971383</v>
      </c>
      <c r="J15" s="19">
        <f t="shared" si="4"/>
        <v>5492</v>
      </c>
      <c r="K15" s="22">
        <f t="shared" si="5"/>
        <v>24.00139847915392</v>
      </c>
    </row>
    <row r="16" spans="1:11" ht="15" customHeight="1">
      <c r="A16" s="18" t="s">
        <v>9</v>
      </c>
      <c r="B16" s="19">
        <v>27806</v>
      </c>
      <c r="C16" s="22">
        <f t="shared" si="0"/>
        <v>2.357495557334129</v>
      </c>
      <c r="D16" s="19">
        <v>31573</v>
      </c>
      <c r="E16" s="22">
        <f t="shared" si="1"/>
        <v>2.518259033007036</v>
      </c>
      <c r="F16" s="19">
        <v>39620</v>
      </c>
      <c r="G16" s="22">
        <f t="shared" si="2"/>
        <v>3.012384840146681</v>
      </c>
      <c r="H16" s="19">
        <v>28156</v>
      </c>
      <c r="I16" s="22">
        <f t="shared" si="3"/>
        <v>2.4508263574380003</v>
      </c>
      <c r="J16" s="19">
        <f t="shared" si="4"/>
        <v>-11464</v>
      </c>
      <c r="K16" s="22">
        <f t="shared" si="5"/>
        <v>-28.93488137304392</v>
      </c>
    </row>
    <row r="17" spans="1:11" ht="15" customHeight="1">
      <c r="A17" s="18" t="s">
        <v>10</v>
      </c>
      <c r="B17" s="19">
        <v>36032</v>
      </c>
      <c r="C17" s="22">
        <f t="shared" si="0"/>
        <v>3.054926272094632</v>
      </c>
      <c r="D17" s="19">
        <v>45229</v>
      </c>
      <c r="E17" s="22">
        <f t="shared" si="1"/>
        <v>3.6074601021086123</v>
      </c>
      <c r="F17" s="19">
        <v>25908</v>
      </c>
      <c r="G17" s="22">
        <f t="shared" si="2"/>
        <v>1.9698350943594196</v>
      </c>
      <c r="H17" s="19">
        <v>23658</v>
      </c>
      <c r="I17" s="22">
        <f t="shared" si="3"/>
        <v>2.059299970317808</v>
      </c>
      <c r="J17" s="19">
        <f t="shared" si="4"/>
        <v>-2250</v>
      </c>
      <c r="K17" s="22">
        <f t="shared" si="5"/>
        <v>-8.684576192681797</v>
      </c>
    </row>
    <row r="18" spans="1:11" ht="15" customHeight="1">
      <c r="A18" s="18" t="s">
        <v>11</v>
      </c>
      <c r="B18" s="19">
        <v>22635</v>
      </c>
      <c r="C18" s="22">
        <f t="shared" si="0"/>
        <v>1.9190790455390208</v>
      </c>
      <c r="D18" s="19">
        <v>21808</v>
      </c>
      <c r="E18" s="22">
        <f t="shared" si="1"/>
        <v>1.7394036991042165</v>
      </c>
      <c r="F18" s="19">
        <v>23123</v>
      </c>
      <c r="G18" s="22">
        <f t="shared" si="2"/>
        <v>1.7580861852274532</v>
      </c>
      <c r="H18" s="19">
        <v>22372</v>
      </c>
      <c r="I18" s="22">
        <f t="shared" si="3"/>
        <v>1.9473606786689497</v>
      </c>
      <c r="J18" s="19">
        <f t="shared" si="4"/>
        <v>-751</v>
      </c>
      <c r="K18" s="22">
        <f t="shared" si="5"/>
        <v>-3.2478484625697357</v>
      </c>
    </row>
    <row r="19" spans="1:11" ht="15" customHeight="1">
      <c r="A19" s="18" t="s">
        <v>12</v>
      </c>
      <c r="B19" s="19">
        <v>30725</v>
      </c>
      <c r="C19" s="22">
        <f t="shared" si="0"/>
        <v>2.604979177123323</v>
      </c>
      <c r="D19" s="19">
        <v>27487</v>
      </c>
      <c r="E19" s="22">
        <f t="shared" si="1"/>
        <v>2.1923601190974686</v>
      </c>
      <c r="F19" s="19">
        <v>23988</v>
      </c>
      <c r="G19" s="22">
        <f t="shared" si="2"/>
        <v>1.823853799733432</v>
      </c>
      <c r="H19" s="19">
        <v>19568</v>
      </c>
      <c r="I19" s="22">
        <f t="shared" si="3"/>
        <v>1.7032877597082965</v>
      </c>
      <c r="J19" s="19">
        <f t="shared" si="4"/>
        <v>-4420</v>
      </c>
      <c r="K19" s="22">
        <f t="shared" si="5"/>
        <v>-18.425879606469902</v>
      </c>
    </row>
    <row r="20" spans="1:11" ht="15" customHeight="1">
      <c r="A20" s="18" t="s">
        <v>13</v>
      </c>
      <c r="B20" s="19">
        <v>25187</v>
      </c>
      <c r="C20" s="22">
        <f t="shared" si="0"/>
        <v>2.1354470474924376</v>
      </c>
      <c r="D20" s="19">
        <v>25599</v>
      </c>
      <c r="E20" s="22">
        <f t="shared" si="1"/>
        <v>2.041773445220508</v>
      </c>
      <c r="F20" s="19">
        <v>20636</v>
      </c>
      <c r="G20" s="22">
        <f t="shared" si="2"/>
        <v>1.5689947895322287</v>
      </c>
      <c r="H20" s="19">
        <v>17270</v>
      </c>
      <c r="I20" s="22">
        <f t="shared" si="3"/>
        <v>1.5032593831849077</v>
      </c>
      <c r="J20" s="19">
        <f t="shared" si="4"/>
        <v>-3366</v>
      </c>
      <c r="K20" s="22">
        <f t="shared" si="5"/>
        <v>-16.31130063965885</v>
      </c>
    </row>
    <row r="21" spans="1:11" ht="15" customHeight="1">
      <c r="A21" s="18" t="s">
        <v>14</v>
      </c>
      <c r="B21" s="19">
        <v>5345</v>
      </c>
      <c r="C21" s="22">
        <f t="shared" si="0"/>
        <v>0.45316887556465946</v>
      </c>
      <c r="D21" s="19">
        <v>11430</v>
      </c>
      <c r="E21" s="22">
        <f t="shared" si="1"/>
        <v>0.9116555521258802</v>
      </c>
      <c r="F21" s="19">
        <v>28180</v>
      </c>
      <c r="G21" s="22">
        <f t="shared" si="2"/>
        <v>2.142579626333505</v>
      </c>
      <c r="H21" s="19">
        <v>16096</v>
      </c>
      <c r="I21" s="22">
        <f t="shared" si="3"/>
        <v>1.401069081166432</v>
      </c>
      <c r="J21" s="19">
        <f t="shared" si="4"/>
        <v>-12084</v>
      </c>
      <c r="K21" s="22">
        <f t="shared" si="5"/>
        <v>-42.88147622427253</v>
      </c>
    </row>
    <row r="22" spans="1:11" ht="15" customHeight="1">
      <c r="A22" s="18" t="s">
        <v>15</v>
      </c>
      <c r="B22" s="19">
        <v>15496</v>
      </c>
      <c r="C22" s="22">
        <f t="shared" si="0"/>
        <v>1.3138082124883</v>
      </c>
      <c r="D22" s="19">
        <v>11422</v>
      </c>
      <c r="E22" s="22">
        <f t="shared" si="1"/>
        <v>0.9110174729992828</v>
      </c>
      <c r="F22" s="19">
        <v>14105</v>
      </c>
      <c r="G22" s="22">
        <f t="shared" si="2"/>
        <v>1.072430292031018</v>
      </c>
      <c r="H22" s="19">
        <v>15924</v>
      </c>
      <c r="I22" s="22">
        <f t="shared" si="3"/>
        <v>1.3860974185197728</v>
      </c>
      <c r="J22" s="19">
        <f t="shared" si="4"/>
        <v>1819</v>
      </c>
      <c r="K22" s="22">
        <f t="shared" si="5"/>
        <v>12.896136121942572</v>
      </c>
    </row>
    <row r="23" spans="1:11" ht="15" customHeight="1">
      <c r="A23" s="18" t="s">
        <v>16</v>
      </c>
      <c r="B23" s="19">
        <v>67267</v>
      </c>
      <c r="C23" s="22">
        <f t="shared" si="0"/>
        <v>5.703145136128708</v>
      </c>
      <c r="D23" s="19">
        <v>44098</v>
      </c>
      <c r="E23" s="22">
        <f t="shared" si="1"/>
        <v>3.51725166558592</v>
      </c>
      <c r="F23" s="19">
        <v>44124</v>
      </c>
      <c r="G23" s="22">
        <f t="shared" si="2"/>
        <v>3.3548326271234767</v>
      </c>
      <c r="H23" s="19">
        <v>14575</v>
      </c>
      <c r="I23" s="22">
        <f t="shared" si="3"/>
        <v>1.2686743202038235</v>
      </c>
      <c r="J23" s="19">
        <f t="shared" si="4"/>
        <v>-29549</v>
      </c>
      <c r="K23" s="22">
        <f t="shared" si="5"/>
        <v>-66.96808992838365</v>
      </c>
    </row>
    <row r="24" spans="1:11" ht="15" customHeight="1">
      <c r="A24" s="18" t="s">
        <v>17</v>
      </c>
      <c r="B24" s="19">
        <v>2264</v>
      </c>
      <c r="C24" s="22">
        <f t="shared" si="0"/>
        <v>0.19195029640381459</v>
      </c>
      <c r="D24" s="19">
        <v>4080</v>
      </c>
      <c r="E24" s="22">
        <f t="shared" si="1"/>
        <v>0.3254203545646187</v>
      </c>
      <c r="F24" s="19">
        <v>6527</v>
      </c>
      <c r="G24" s="22">
        <f t="shared" si="2"/>
        <v>0.49626036980407334</v>
      </c>
      <c r="H24" s="19">
        <v>7912</v>
      </c>
      <c r="I24" s="22">
        <f t="shared" si="3"/>
        <v>0.6886964817463226</v>
      </c>
      <c r="J24" s="19">
        <f t="shared" si="4"/>
        <v>1385</v>
      </c>
      <c r="K24" s="22">
        <f t="shared" si="5"/>
        <v>21.21954956335223</v>
      </c>
    </row>
    <row r="25" spans="1:11" ht="15" customHeight="1">
      <c r="A25" s="18" t="s">
        <v>18</v>
      </c>
      <c r="B25" s="19">
        <v>4436</v>
      </c>
      <c r="C25" s="22">
        <f t="shared" si="0"/>
        <v>0.37610049242372856</v>
      </c>
      <c r="D25" s="19">
        <v>5999</v>
      </c>
      <c r="E25" s="22">
        <f t="shared" si="1"/>
        <v>0.47847958505714394</v>
      </c>
      <c r="F25" s="19">
        <v>8895</v>
      </c>
      <c r="G25" s="22">
        <f t="shared" si="2"/>
        <v>0.676303966509458</v>
      </c>
      <c r="H25" s="19">
        <v>7711</v>
      </c>
      <c r="I25" s="22">
        <f t="shared" si="3"/>
        <v>0.6712005271417965</v>
      </c>
      <c r="J25" s="19">
        <f t="shared" si="4"/>
        <v>-1184</v>
      </c>
      <c r="K25" s="22">
        <f t="shared" si="5"/>
        <v>-13.310848791455873</v>
      </c>
    </row>
    <row r="26" spans="1:11" ht="15" customHeight="1">
      <c r="A26" s="18" t="s">
        <v>19</v>
      </c>
      <c r="B26" s="19">
        <v>4871</v>
      </c>
      <c r="C26" s="22">
        <f t="shared" si="0"/>
        <v>0.41298140184760634</v>
      </c>
      <c r="D26" s="19">
        <v>5825</v>
      </c>
      <c r="E26" s="22">
        <f t="shared" si="1"/>
        <v>0.46460136405365293</v>
      </c>
      <c r="F26" s="19">
        <v>3366</v>
      </c>
      <c r="G26" s="22">
        <f t="shared" si="2"/>
        <v>0.2559234571411845</v>
      </c>
      <c r="H26" s="19">
        <v>5456</v>
      </c>
      <c r="I26" s="22">
        <f t="shared" si="3"/>
        <v>0.4749150662800728</v>
      </c>
      <c r="J26" s="19">
        <f t="shared" si="4"/>
        <v>2090</v>
      </c>
      <c r="K26" s="22">
        <f t="shared" si="5"/>
        <v>62.091503267973856</v>
      </c>
    </row>
    <row r="27" spans="1:11" ht="15" customHeight="1">
      <c r="A27" s="18" t="s">
        <v>20</v>
      </c>
      <c r="B27" s="19">
        <v>3990</v>
      </c>
      <c r="C27" s="22">
        <f t="shared" si="0"/>
        <v>0.3382869623017757</v>
      </c>
      <c r="D27" s="19">
        <v>4242</v>
      </c>
      <c r="E27" s="22">
        <f t="shared" si="1"/>
        <v>0.3383414568782138</v>
      </c>
      <c r="F27" s="19">
        <v>5500</v>
      </c>
      <c r="G27" s="22">
        <f t="shared" si="2"/>
        <v>0.41817558356402684</v>
      </c>
      <c r="H27" s="19">
        <v>4449</v>
      </c>
      <c r="I27" s="22">
        <f t="shared" si="3"/>
        <v>0.3872612041568995</v>
      </c>
      <c r="J27" s="19">
        <f t="shared" si="4"/>
        <v>-1051</v>
      </c>
      <c r="K27" s="22">
        <f t="shared" si="5"/>
        <v>-19.10909090909091</v>
      </c>
    </row>
    <row r="28" spans="1:11" ht="15" customHeight="1">
      <c r="A28" s="18" t="s">
        <v>21</v>
      </c>
      <c r="B28" s="19">
        <v>1912</v>
      </c>
      <c r="C28" s="22">
        <f t="shared" si="0"/>
        <v>0.1621064340654123</v>
      </c>
      <c r="D28" s="19">
        <v>2852</v>
      </c>
      <c r="E28" s="22">
        <f t="shared" si="1"/>
        <v>0.2274752086319344</v>
      </c>
      <c r="F28" s="19">
        <v>4098</v>
      </c>
      <c r="G28" s="22">
        <f t="shared" si="2"/>
        <v>0.3115788257173422</v>
      </c>
      <c r="H28" s="19">
        <v>3095</v>
      </c>
      <c r="I28" s="22">
        <f t="shared" si="3"/>
        <v>0.2694028830895941</v>
      </c>
      <c r="J28" s="19">
        <f t="shared" si="4"/>
        <v>-1003</v>
      </c>
      <c r="K28" s="22">
        <f t="shared" si="5"/>
        <v>-24.475353831137138</v>
      </c>
    </row>
    <row r="29" spans="1:11" ht="15" customHeight="1">
      <c r="A29" s="18" t="s">
        <v>22</v>
      </c>
      <c r="B29" s="19">
        <v>3570</v>
      </c>
      <c r="C29" s="22">
        <f t="shared" si="0"/>
        <v>0.30267780837527297</v>
      </c>
      <c r="D29" s="19">
        <v>4168</v>
      </c>
      <c r="E29" s="22">
        <f t="shared" si="1"/>
        <v>0.3324392249571889</v>
      </c>
      <c r="F29" s="19">
        <v>5127</v>
      </c>
      <c r="G29" s="22">
        <f t="shared" si="2"/>
        <v>0.38981567580595744</v>
      </c>
      <c r="H29" s="19">
        <v>2814</v>
      </c>
      <c r="I29" s="22">
        <f t="shared" si="3"/>
        <v>0.24494336446336598</v>
      </c>
      <c r="J29" s="19">
        <f t="shared" si="4"/>
        <v>-2313</v>
      </c>
      <c r="K29" s="22">
        <f t="shared" si="5"/>
        <v>-45.11410181392627</v>
      </c>
    </row>
    <row r="30" spans="1:11" ht="15" customHeight="1">
      <c r="A30" s="18" t="s">
        <v>23</v>
      </c>
      <c r="B30" s="19">
        <v>4049</v>
      </c>
      <c r="C30" s="22">
        <f t="shared" si="0"/>
        <v>0.34328920059145107</v>
      </c>
      <c r="D30" s="19">
        <v>3405</v>
      </c>
      <c r="E30" s="22">
        <f t="shared" si="1"/>
        <v>0.2715824282579722</v>
      </c>
      <c r="F30" s="19">
        <v>2677</v>
      </c>
      <c r="G30" s="22">
        <f t="shared" si="2"/>
        <v>0.20353746130925454</v>
      </c>
      <c r="H30" s="19">
        <v>2694</v>
      </c>
      <c r="I30" s="22">
        <f t="shared" si="3"/>
        <v>0.23449801843081308</v>
      </c>
      <c r="J30" s="19">
        <f t="shared" si="4"/>
        <v>17</v>
      </c>
      <c r="K30" s="22">
        <f t="shared" si="5"/>
        <v>0.6350392230108329</v>
      </c>
    </row>
    <row r="31" spans="1:11" ht="15" customHeight="1">
      <c r="A31" s="18" t="s">
        <v>24</v>
      </c>
      <c r="B31" s="19">
        <v>2097</v>
      </c>
      <c r="C31" s="22">
        <f t="shared" si="0"/>
        <v>0.1777914185330385</v>
      </c>
      <c r="D31" s="19">
        <v>3178</v>
      </c>
      <c r="E31" s="22">
        <f t="shared" si="1"/>
        <v>0.25347693304077407</v>
      </c>
      <c r="F31" s="19">
        <v>2898</v>
      </c>
      <c r="G31" s="22">
        <f t="shared" si="2"/>
        <v>0.2203405165761</v>
      </c>
      <c r="H31" s="19">
        <v>2665</v>
      </c>
      <c r="I31" s="22">
        <f t="shared" si="3"/>
        <v>0.23197372647294612</v>
      </c>
      <c r="J31" s="19">
        <f t="shared" si="4"/>
        <v>-233</v>
      </c>
      <c r="K31" s="22">
        <f t="shared" si="5"/>
        <v>-8.040027605244997</v>
      </c>
    </row>
    <row r="32" spans="1:11" ht="15" customHeight="1">
      <c r="A32" s="18" t="s">
        <v>25</v>
      </c>
      <c r="B32" s="19">
        <v>3779</v>
      </c>
      <c r="C32" s="22">
        <f t="shared" si="0"/>
        <v>0.32039760163869935</v>
      </c>
      <c r="D32" s="19">
        <v>3166</v>
      </c>
      <c r="E32" s="22">
        <f t="shared" si="1"/>
        <v>0.2525198143508781</v>
      </c>
      <c r="F32" s="19">
        <v>2333</v>
      </c>
      <c r="G32" s="22">
        <f t="shared" si="2"/>
        <v>0.17738247935543175</v>
      </c>
      <c r="H32" s="19">
        <v>2229</v>
      </c>
      <c r="I32" s="22">
        <f t="shared" si="3"/>
        <v>0.1940223025546705</v>
      </c>
      <c r="J32" s="19">
        <f t="shared" si="4"/>
        <v>-104</v>
      </c>
      <c r="K32" s="22">
        <f t="shared" si="5"/>
        <v>-4.457779682811831</v>
      </c>
    </row>
    <row r="33" spans="1:11" ht="15" customHeight="1">
      <c r="A33" s="18" t="s">
        <v>26</v>
      </c>
      <c r="B33" s="19">
        <v>1484</v>
      </c>
      <c r="C33" s="22">
        <f t="shared" si="0"/>
        <v>0.12581901054030958</v>
      </c>
      <c r="D33" s="19">
        <v>4993</v>
      </c>
      <c r="E33" s="22">
        <f t="shared" si="1"/>
        <v>0.3982411348875346</v>
      </c>
      <c r="F33" s="19">
        <v>1755</v>
      </c>
      <c r="G33" s="22">
        <f t="shared" si="2"/>
        <v>0.13343602711906674</v>
      </c>
      <c r="H33" s="19">
        <v>2159</v>
      </c>
      <c r="I33" s="22">
        <f t="shared" si="3"/>
        <v>0.1879291840356813</v>
      </c>
      <c r="J33" s="19">
        <f t="shared" si="4"/>
        <v>404</v>
      </c>
      <c r="K33" s="22">
        <f t="shared" si="5"/>
        <v>23.01994301994302</v>
      </c>
    </row>
    <row r="34" spans="1:11" ht="15" customHeight="1">
      <c r="A34" s="18" t="s">
        <v>27</v>
      </c>
      <c r="B34" s="19">
        <v>1529</v>
      </c>
      <c r="C34" s="22">
        <f t="shared" si="0"/>
        <v>0.12963427703243485</v>
      </c>
      <c r="D34" s="19">
        <v>2421</v>
      </c>
      <c r="E34" s="22">
        <f t="shared" si="1"/>
        <v>0.19309869568650537</v>
      </c>
      <c r="F34" s="19">
        <v>2432</v>
      </c>
      <c r="G34" s="22">
        <f t="shared" si="2"/>
        <v>0.18490963985958425</v>
      </c>
      <c r="H34" s="19">
        <v>1967</v>
      </c>
      <c r="I34" s="22">
        <f t="shared" si="3"/>
        <v>0.17121663038359664</v>
      </c>
      <c r="J34" s="19">
        <f t="shared" si="4"/>
        <v>-465</v>
      </c>
      <c r="K34" s="22">
        <f t="shared" si="5"/>
        <v>-19.120065789473685</v>
      </c>
    </row>
    <row r="35" spans="1:11" ht="15" customHeight="1">
      <c r="A35" s="18" t="s">
        <v>28</v>
      </c>
      <c r="B35" s="19">
        <v>2127</v>
      </c>
      <c r="C35" s="22">
        <f t="shared" si="0"/>
        <v>0.1803349295277887</v>
      </c>
      <c r="D35" s="19">
        <v>2008</v>
      </c>
      <c r="E35" s="22">
        <f t="shared" si="1"/>
        <v>0.16015786077592017</v>
      </c>
      <c r="F35" s="19">
        <v>2509</v>
      </c>
      <c r="G35" s="22">
        <f t="shared" si="2"/>
        <v>0.19076409802948063</v>
      </c>
      <c r="H35" s="19">
        <v>1878</v>
      </c>
      <c r="I35" s="22">
        <f t="shared" si="3"/>
        <v>0.1634696654094532</v>
      </c>
      <c r="J35" s="19">
        <f t="shared" si="4"/>
        <v>-631</v>
      </c>
      <c r="K35" s="22">
        <f t="shared" si="5"/>
        <v>-25.1494619370267</v>
      </c>
    </row>
    <row r="36" spans="1:11" ht="15" customHeight="1">
      <c r="A36" s="18" t="s">
        <v>29</v>
      </c>
      <c r="B36" s="19">
        <v>2878</v>
      </c>
      <c r="C36" s="22">
        <f t="shared" si="0"/>
        <v>0.24400748809636857</v>
      </c>
      <c r="D36" s="19">
        <v>2136</v>
      </c>
      <c r="E36" s="22">
        <f t="shared" si="1"/>
        <v>0.17036712680147684</v>
      </c>
      <c r="F36" s="19">
        <v>2913</v>
      </c>
      <c r="G36" s="22">
        <f t="shared" si="2"/>
        <v>0.22148099544036548</v>
      </c>
      <c r="H36" s="19">
        <v>1422</v>
      </c>
      <c r="I36" s="22">
        <f t="shared" si="3"/>
        <v>0.12377735048575211</v>
      </c>
      <c r="J36" s="19">
        <f t="shared" si="4"/>
        <v>-1491</v>
      </c>
      <c r="K36" s="22">
        <f t="shared" si="5"/>
        <v>-51.18434603501545</v>
      </c>
    </row>
    <row r="37" spans="1:11" ht="15" customHeight="1">
      <c r="A37" s="18" t="s">
        <v>30</v>
      </c>
      <c r="B37" s="19">
        <v>1626</v>
      </c>
      <c r="C37" s="22">
        <f t="shared" si="0"/>
        <v>0.13785829591546048</v>
      </c>
      <c r="D37" s="19">
        <v>1431</v>
      </c>
      <c r="E37" s="22">
        <f t="shared" si="1"/>
        <v>0.11413640377009053</v>
      </c>
      <c r="F37" s="19">
        <v>1088</v>
      </c>
      <c r="G37" s="22">
        <f t="shared" si="2"/>
        <v>0.08272273362139294</v>
      </c>
      <c r="H37" s="19">
        <v>1141</v>
      </c>
      <c r="I37" s="22">
        <f t="shared" si="3"/>
        <v>0.09931783185952402</v>
      </c>
      <c r="J37" s="19">
        <f t="shared" si="4"/>
        <v>53</v>
      </c>
      <c r="K37" s="22">
        <f t="shared" si="5"/>
        <v>4.8713235294117645</v>
      </c>
    </row>
    <row r="38" spans="1:11" ht="15" customHeight="1">
      <c r="A38" s="18" t="s">
        <v>31</v>
      </c>
      <c r="B38" s="19">
        <v>1257</v>
      </c>
      <c r="C38" s="22">
        <f t="shared" si="0"/>
        <v>0.10657311068003311</v>
      </c>
      <c r="D38" s="19">
        <v>1014</v>
      </c>
      <c r="E38" s="22">
        <f t="shared" si="1"/>
        <v>0.0808765292962067</v>
      </c>
      <c r="F38" s="19">
        <v>1268</v>
      </c>
      <c r="G38" s="22">
        <f t="shared" si="2"/>
        <v>0.09640847999257929</v>
      </c>
      <c r="H38" s="19">
        <v>1101</v>
      </c>
      <c r="I38" s="22">
        <f t="shared" si="3"/>
        <v>0.09583604984867305</v>
      </c>
      <c r="J38" s="19">
        <f t="shared" si="4"/>
        <v>-167</v>
      </c>
      <c r="K38" s="22">
        <f t="shared" si="5"/>
        <v>-13.170347003154575</v>
      </c>
    </row>
    <row r="39" spans="1:11" ht="15" customHeight="1">
      <c r="A39" s="18" t="s">
        <v>32</v>
      </c>
      <c r="B39" s="19">
        <v>377</v>
      </c>
      <c r="C39" s="22">
        <f t="shared" si="0"/>
        <v>0.03196345483402743</v>
      </c>
      <c r="D39" s="19">
        <v>1003</v>
      </c>
      <c r="E39" s="22">
        <f t="shared" si="1"/>
        <v>0.07999917049713542</v>
      </c>
      <c r="F39" s="19">
        <v>830</v>
      </c>
      <c r="G39" s="22">
        <f t="shared" si="2"/>
        <v>0.06310649715602587</v>
      </c>
      <c r="H39" s="19">
        <v>920</v>
      </c>
      <c r="I39" s="22">
        <f t="shared" si="3"/>
        <v>0.0800809862495724</v>
      </c>
      <c r="J39" s="19">
        <f t="shared" si="4"/>
        <v>90</v>
      </c>
      <c r="K39" s="22">
        <f t="shared" si="5"/>
        <v>10.843373493975903</v>
      </c>
    </row>
    <row r="40" spans="1:11" ht="15" customHeight="1">
      <c r="A40" s="18" t="s">
        <v>33</v>
      </c>
      <c r="B40" s="19">
        <v>834</v>
      </c>
      <c r="C40" s="22">
        <f t="shared" si="0"/>
        <v>0.07070960565405537</v>
      </c>
      <c r="D40" s="19">
        <v>860</v>
      </c>
      <c r="E40" s="22">
        <f t="shared" si="1"/>
        <v>0.06859350610920883</v>
      </c>
      <c r="F40" s="19">
        <v>789</v>
      </c>
      <c r="G40" s="22">
        <f t="shared" si="2"/>
        <v>0.05998918826036676</v>
      </c>
      <c r="H40" s="19">
        <v>874</v>
      </c>
      <c r="I40" s="22">
        <f t="shared" si="3"/>
        <v>0.07607693693709378</v>
      </c>
      <c r="J40" s="19">
        <f t="shared" si="4"/>
        <v>85</v>
      </c>
      <c r="K40" s="22">
        <f t="shared" si="5"/>
        <v>10.773130544993663</v>
      </c>
    </row>
    <row r="41" spans="1:11" ht="15" customHeight="1">
      <c r="A41" s="18" t="s">
        <v>34</v>
      </c>
      <c r="B41" s="19">
        <v>684</v>
      </c>
      <c r="C41" s="22">
        <f t="shared" si="0"/>
        <v>0.0579920506803044</v>
      </c>
      <c r="D41" s="19">
        <v>729</v>
      </c>
      <c r="E41" s="22">
        <f t="shared" si="1"/>
        <v>0.05814496041117819</v>
      </c>
      <c r="F41" s="19">
        <v>802</v>
      </c>
      <c r="G41" s="22">
        <f t="shared" si="2"/>
        <v>0.060977603276063545</v>
      </c>
      <c r="H41" s="19">
        <v>832</v>
      </c>
      <c r="I41" s="22">
        <f t="shared" si="3"/>
        <v>0.07242106582570025</v>
      </c>
      <c r="J41" s="19">
        <f t="shared" si="4"/>
        <v>30</v>
      </c>
      <c r="K41" s="22">
        <f t="shared" si="5"/>
        <v>3.7406483790523692</v>
      </c>
    </row>
    <row r="42" spans="1:11" ht="15" customHeight="1">
      <c r="A42" s="18" t="s">
        <v>35</v>
      </c>
      <c r="B42" s="19">
        <v>847</v>
      </c>
      <c r="C42" s="22">
        <f t="shared" si="0"/>
        <v>0.07181179375178046</v>
      </c>
      <c r="D42" s="19">
        <v>893</v>
      </c>
      <c r="E42" s="22">
        <f t="shared" si="1"/>
        <v>0.07122558250642266</v>
      </c>
      <c r="F42" s="19">
        <v>963</v>
      </c>
      <c r="G42" s="22">
        <f t="shared" si="2"/>
        <v>0.07321874308584689</v>
      </c>
      <c r="H42" s="19">
        <v>763</v>
      </c>
      <c r="I42" s="22">
        <f t="shared" si="3"/>
        <v>0.06641499185698232</v>
      </c>
      <c r="J42" s="19">
        <f t="shared" si="4"/>
        <v>-200</v>
      </c>
      <c r="K42" s="22">
        <f t="shared" si="5"/>
        <v>-20.768431983385256</v>
      </c>
    </row>
    <row r="43" spans="1:11" ht="15" customHeight="1">
      <c r="A43" s="18" t="s">
        <v>36</v>
      </c>
      <c r="B43" s="19">
        <v>475</v>
      </c>
      <c r="C43" s="22">
        <f t="shared" si="0"/>
        <v>0.04027225741687806</v>
      </c>
      <c r="D43" s="19">
        <v>518</v>
      </c>
      <c r="E43" s="22">
        <f t="shared" si="1"/>
        <v>0.041315623447174626</v>
      </c>
      <c r="F43" s="19">
        <v>591</v>
      </c>
      <c r="G43" s="22">
        <f t="shared" si="2"/>
        <v>0.04493486725206179</v>
      </c>
      <c r="H43" s="19">
        <v>601</v>
      </c>
      <c r="I43" s="22">
        <f t="shared" si="3"/>
        <v>0.05231377471303588</v>
      </c>
      <c r="J43" s="19">
        <f t="shared" si="4"/>
        <v>10</v>
      </c>
      <c r="K43" s="22">
        <f t="shared" si="5"/>
        <v>1.6920473773265652</v>
      </c>
    </row>
    <row r="44" spans="1:11" ht="15" customHeight="1">
      <c r="A44" s="18" t="s">
        <v>37</v>
      </c>
      <c r="B44" s="19">
        <v>167</v>
      </c>
      <c r="C44" s="22">
        <f t="shared" si="0"/>
        <v>0.014158877870776077</v>
      </c>
      <c r="D44" s="19">
        <v>371</v>
      </c>
      <c r="E44" s="22">
        <f t="shared" si="1"/>
        <v>0.029590919495949393</v>
      </c>
      <c r="F44" s="19">
        <v>430</v>
      </c>
      <c r="G44" s="22">
        <f t="shared" si="2"/>
        <v>0.03269372744227846</v>
      </c>
      <c r="H44" s="19">
        <v>202</v>
      </c>
      <c r="I44" s="22">
        <f t="shared" si="3"/>
        <v>0.017582999154797416</v>
      </c>
      <c r="J44" s="19">
        <f t="shared" si="4"/>
        <v>-228</v>
      </c>
      <c r="K44" s="22">
        <f t="shared" si="5"/>
        <v>-53.02325581395348</v>
      </c>
    </row>
    <row r="45" spans="1:11" ht="15" customHeight="1">
      <c r="A45" s="18" t="s">
        <v>38</v>
      </c>
      <c r="B45" s="19">
        <v>98</v>
      </c>
      <c r="C45" s="22">
        <f t="shared" si="0"/>
        <v>0.008308802582850631</v>
      </c>
      <c r="D45" s="19">
        <v>355</v>
      </c>
      <c r="E45" s="22">
        <f t="shared" si="1"/>
        <v>0.02831476124275481</v>
      </c>
      <c r="F45" s="19">
        <v>132</v>
      </c>
      <c r="G45" s="22">
        <f t="shared" si="2"/>
        <v>0.010036214005536644</v>
      </c>
      <c r="H45" s="19">
        <v>128</v>
      </c>
      <c r="I45" s="22">
        <f t="shared" si="3"/>
        <v>0.011141702434723117</v>
      </c>
      <c r="J45" s="19">
        <f t="shared" si="4"/>
        <v>-4</v>
      </c>
      <c r="K45" s="22">
        <f t="shared" si="5"/>
        <v>-3.0303030303030303</v>
      </c>
    </row>
    <row r="46" spans="1:11" ht="15" customHeight="1">
      <c r="A46" s="18" t="s">
        <v>39</v>
      </c>
      <c r="B46" s="19">
        <v>389</v>
      </c>
      <c r="C46" s="22">
        <f t="shared" si="0"/>
        <v>0.032980859231927506</v>
      </c>
      <c r="D46" s="19">
        <v>165</v>
      </c>
      <c r="E46" s="22">
        <f t="shared" si="1"/>
        <v>0.013160381986069138</v>
      </c>
      <c r="F46" s="19">
        <v>154</v>
      </c>
      <c r="G46" s="22">
        <f t="shared" si="2"/>
        <v>0.011708916339792751</v>
      </c>
      <c r="H46" s="19">
        <v>103</v>
      </c>
      <c r="I46" s="22">
        <f t="shared" si="3"/>
        <v>0.008965588677941257</v>
      </c>
      <c r="J46" s="19">
        <f t="shared" si="4"/>
        <v>-51</v>
      </c>
      <c r="K46" s="22">
        <f t="shared" si="5"/>
        <v>-33.116883116883116</v>
      </c>
    </row>
    <row r="47" spans="1:11" ht="15.75" customHeight="1">
      <c r="A47" s="13" t="s">
        <v>51</v>
      </c>
      <c r="B47" s="19">
        <v>20477</v>
      </c>
      <c r="C47" s="22">
        <f t="shared" si="0"/>
        <v>1.736115821316657</v>
      </c>
      <c r="D47" s="19">
        <v>28182</v>
      </c>
      <c r="E47" s="22">
        <f t="shared" si="1"/>
        <v>2.2477932432206087</v>
      </c>
      <c r="F47" s="19">
        <v>25442</v>
      </c>
      <c r="G47" s="22">
        <f t="shared" si="2"/>
        <v>1.934404217642904</v>
      </c>
      <c r="H47" s="19">
        <v>28372</v>
      </c>
      <c r="I47" s="22">
        <f t="shared" si="3"/>
        <v>2.4696279802965955</v>
      </c>
      <c r="J47" s="19">
        <f t="shared" si="4"/>
        <v>2930</v>
      </c>
      <c r="K47" s="22">
        <f t="shared" si="5"/>
        <v>11.516390220894584</v>
      </c>
    </row>
    <row r="48" spans="1:11" ht="15.75" customHeight="1">
      <c r="A48" s="13" t="s">
        <v>52</v>
      </c>
      <c r="B48" s="19">
        <f>SUM(B8:B47)</f>
        <v>1179472</v>
      </c>
      <c r="C48" s="22">
        <f t="shared" si="0"/>
        <v>100</v>
      </c>
      <c r="D48" s="19">
        <f aca="true" t="shared" si="6" ref="C48:J48">SUM(D8:D47)</f>
        <v>1253763</v>
      </c>
      <c r="E48" s="22">
        <f t="shared" si="1"/>
        <v>100</v>
      </c>
      <c r="F48" s="19">
        <f t="shared" si="6"/>
        <v>1315237</v>
      </c>
      <c r="G48" s="22">
        <f t="shared" si="2"/>
        <v>100</v>
      </c>
      <c r="H48" s="19">
        <f t="shared" si="6"/>
        <v>1148837</v>
      </c>
      <c r="I48" s="22">
        <f t="shared" si="3"/>
        <v>100</v>
      </c>
      <c r="J48" s="19">
        <f t="shared" si="4"/>
        <v>-166400</v>
      </c>
      <c r="K48" s="22">
        <f t="shared" si="5"/>
        <v>-12.651712200918922</v>
      </c>
    </row>
    <row r="49" spans="1:11" ht="15.75" customHeight="1">
      <c r="A49" s="14" t="s">
        <v>53</v>
      </c>
      <c r="B49" s="19">
        <v>95510</v>
      </c>
      <c r="C49" s="23">
        <f>B49/B50*100</f>
        <v>7.491086148667196</v>
      </c>
      <c r="D49" s="19">
        <v>91455</v>
      </c>
      <c r="E49" s="23">
        <f>D49/D50*100</f>
        <v>6.798526335508445</v>
      </c>
      <c r="F49" s="19">
        <v>87316</v>
      </c>
      <c r="G49" s="23">
        <f>F49/F50*100</f>
        <v>6.225504490739387</v>
      </c>
      <c r="H49" s="19">
        <v>99029</v>
      </c>
      <c r="I49" s="23">
        <f>H49/H50*100</f>
        <v>7.935868114044296</v>
      </c>
      <c r="J49" s="19">
        <f t="shared" si="4"/>
        <v>11713</v>
      </c>
      <c r="K49" s="22">
        <f t="shared" si="5"/>
        <v>13.414494479820421</v>
      </c>
    </row>
    <row r="50" spans="1:11" ht="15.75" customHeight="1">
      <c r="A50" s="13" t="s">
        <v>54</v>
      </c>
      <c r="B50" s="19">
        <f>SUM(B48:B49)</f>
        <v>1274982</v>
      </c>
      <c r="C50" s="24"/>
      <c r="D50" s="19">
        <f aca="true" t="shared" si="7" ref="C50:J50">SUM(D48:D49)</f>
        <v>1345218</v>
      </c>
      <c r="E50" s="24"/>
      <c r="F50" s="19">
        <f t="shared" si="7"/>
        <v>1402553</v>
      </c>
      <c r="G50" s="24"/>
      <c r="H50" s="19">
        <f t="shared" si="7"/>
        <v>1247866</v>
      </c>
      <c r="I50" s="24"/>
      <c r="J50" s="19">
        <f t="shared" si="4"/>
        <v>-154687</v>
      </c>
      <c r="K50" s="22">
        <f t="shared" si="5"/>
        <v>-11.028959333444083</v>
      </c>
    </row>
  </sheetData>
  <sheetProtection/>
  <mergeCells count="17">
    <mergeCell ref="C49:C50"/>
    <mergeCell ref="E49:E50"/>
    <mergeCell ref="G49:G50"/>
    <mergeCell ref="I49:I50"/>
    <mergeCell ref="H5:I5"/>
    <mergeCell ref="H6:I6"/>
    <mergeCell ref="J5:K5"/>
    <mergeCell ref="J6:K6"/>
    <mergeCell ref="A5:A7"/>
    <mergeCell ref="A2:K2"/>
    <mergeCell ref="A3:K3"/>
    <mergeCell ref="B5:C5"/>
    <mergeCell ref="B6:C6"/>
    <mergeCell ref="D5:E5"/>
    <mergeCell ref="D6:E6"/>
    <mergeCell ref="F5:G5"/>
    <mergeCell ref="F6:G6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:F48 G48:H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Saliye</cp:lastModifiedBy>
  <dcterms:modified xsi:type="dcterms:W3CDTF">2015-05-04T17:27:38Z</dcterms:modified>
  <cp:category/>
  <cp:version/>
  <cp:contentType/>
  <cp:contentStatus/>
</cp:coreProperties>
</file>