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Yılları Ağustos Ayı" sheetId="1" r:id="rId1"/>
  </sheets>
  <definedNames>
    <definedName name="Aylık_Karşılaştırma">'2012-2015 Yılları Ağustos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<sst xmlns="http://schemas.openxmlformats.org/spreadsheetml/2006/main" count="61" uniqueCount="55">
  <si>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</si>
  <si>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</si>
  <si>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</si>
  <si>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</si>
  <si>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İNGİLTERE</t>
  </si>
  <si>
    <t>KAZAKİSTAN</t>
  </si>
  <si>
    <t>UKRAYNA</t>
  </si>
  <si>
    <t>POLONYA</t>
  </si>
  <si>
    <t>İSVEÇ</t>
  </si>
  <si>
    <t>BELÇİKA</t>
  </si>
  <si>
    <t>AVUSTURYA</t>
  </si>
  <si>
    <t>FRANSA</t>
  </si>
  <si>
    <t>SLOVAKYA</t>
  </si>
  <si>
    <t>ÇEK CUMHURİYETİ</t>
  </si>
  <si>
    <t>ROMANYA</t>
  </si>
  <si>
    <t>DANİMARKA</t>
  </si>
  <si>
    <t>BELARUS (BEYAZ RUSYA)</t>
  </si>
  <si>
    <t>NORVEÇ</t>
  </si>
  <si>
    <t>İSRAİL</t>
  </si>
  <si>
    <t>İRAN</t>
  </si>
  <si>
    <t>MACARİSTAN</t>
  </si>
  <si>
    <t>FİNLANDİYA</t>
  </si>
  <si>
    <t>İSVİÇRE</t>
  </si>
  <si>
    <t>MOLDOVA</t>
  </si>
  <si>
    <t>SIRBİSTAN</t>
  </si>
  <si>
    <t>AZERBAYCAN</t>
  </si>
  <si>
    <t>LİTVANYA</t>
  </si>
  <si>
    <t>İTALYA</t>
  </si>
  <si>
    <t>BOSNA - HERSEK</t>
  </si>
  <si>
    <t>LÜBNAN</t>
  </si>
  <si>
    <t>LETONYA</t>
  </si>
  <si>
    <t>ESTONYA</t>
  </si>
  <si>
    <t>SURİYE</t>
  </si>
  <si>
    <t>SLOVENYA</t>
  </si>
  <si>
    <t>ERMENİSTAN</t>
  </si>
  <si>
    <t>AMERİKA BİRLEŞİK DEVLETLERİ</t>
  </si>
  <si>
    <t>CEZAYİR</t>
  </si>
  <si>
    <t>PORTEKİZ</t>
  </si>
  <si>
    <t>YUNANİSTAN</t>
  </si>
  <si>
    <t>İSPANYA</t>
  </si>
  <si>
    <t>ZİYARETÇİ SAYISI</t>
  </si>
  <si>
    <t>MİLLİYET  PAYI (%)</t>
  </si>
  <si>
    <t>2012 YILI AĞUSTOS AYI</t>
  </si>
  <si>
    <t>2013 YILI AĞUSTOS AYI</t>
  </si>
  <si>
    <t>2014 YILI AĞUSTOS AYI</t>
  </si>
  <si>
    <t>2015 YILI AĞUSTOS AYI</t>
  </si>
  <si>
    <t>DİĞER MİLLİYETLER TOPLAMI</t>
  </si>
  <si>
    <t>YABANCI ZİYARETÇİLER TOPLAMI</t>
  </si>
  <si>
    <t>YERLİ ZİYERETÇİLER</t>
  </si>
  <si>
    <t>G E N E L  T O P L A M</t>
  </si>
  <si>
    <t>2015 / 2014 YILI KARŞILAŞTIRMASI</t>
  </si>
  <si>
    <t>SAYISAL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</si>
  <si>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</si>
  <si>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</si>
  <si>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(AĞUSTOS AYI)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</si>
</sst>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6" customWidth="1"/>
    <col min="3" max="3" width="14.7109375" style="6" customWidth="1"/>
    <col min="4" max="4" width="15.7109375" style="6" customWidth="1"/>
    <col min="5" max="5" width="14.7109375" style="6" customWidth="1"/>
    <col min="6" max="6" width="15.7109375" style="6" customWidth="1"/>
    <col min="7" max="7" width="14.7109375" style="6" customWidth="1"/>
    <col min="8" max="8" width="15.7109375" style="6" customWidth="1"/>
    <col min="9" max="9" width="14.7109375" style="6" customWidth="1"/>
    <col min="10" max="11" width="16.7109375" style="6" customWidth="1"/>
    <col min="12" max="16384" width="9.140625" style="6" customWidth="1"/>
  </cols>
  <sheetData>
    <row r="1" ht="4.5" customHeight="1"/>
    <row r="2" spans="1:11" ht="25.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4.5" customHeight="1">
      <c r="A5" s="16" t="s">
        <v>0</v>
      </c>
      <c r="B5" s="14" t="s">
        <v>42</v>
      </c>
      <c r="C5" s="15"/>
      <c r="D5" s="14" t="s">
        <v>43</v>
      </c>
      <c r="E5" s="15"/>
      <c r="F5" s="14" t="s">
        <v>44</v>
      </c>
      <c r="G5" s="15"/>
      <c r="H5" s="14" t="s">
        <v>45</v>
      </c>
      <c r="I5" s="15"/>
      <c r="J5" s="17" t="s">
        <v>50</v>
      </c>
      <c r="K5" s="18"/>
    </row>
    <row r="6" spans="1:11" ht="34.5" customHeight="1">
      <c r="A6" s="16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5" t="s">
        <v>51</v>
      </c>
      <c r="K6" s="5" t="s">
        <v>52</v>
      </c>
    </row>
    <row r="7" spans="1:11" ht="15" customHeight="1">
      <c r="A7" s="7" t="s">
        <v>1</v>
      </c>
      <c r="B7" s="8">
        <v>536179</v>
      </c>
      <c r="C7" s="9">
        <f>B7/B$47*100</f>
        <v>31.22750084594781</v>
      </c>
      <c r="D7" s="8">
        <v>616914</v>
      </c>
      <c r="E7" s="9">
        <f>D7/D$47*100</f>
        <v>33.67607289893695</v>
      </c>
      <c r="F7" s="8">
        <v>633514</v>
      </c>
      <c r="G7" s="9">
        <f>F7/F$47*100</f>
        <v>32.39494885188395</v>
      </c>
      <c r="H7" s="8">
        <v>525177</v>
      </c>
      <c r="I7" s="9">
        <f>H7/H$47*100</f>
        <v>27.829402319924966</v>
      </c>
      <c r="J7" s="8">
        <f>H7-F7</f>
        <v>-108337</v>
      </c>
      <c r="K7" s="9">
        <f>J7/F7*100</f>
        <v>-17.100963830317877</v>
      </c>
    </row>
    <row r="8" spans="1:11" ht="15" customHeight="1">
      <c r="A8" s="7" t="s">
        <v>2</v>
      </c>
      <c r="B8" s="8">
        <v>386619</v>
      </c>
      <c r="C8" s="9">
        <f aca="true" t="shared" si="0" ref="C8:C47">B8/B$47*100</f>
        <v>22.517004861360657</v>
      </c>
      <c r="D8" s="8">
        <v>376751</v>
      </c>
      <c r="E8" s="9">
        <f aca="true" t="shared" si="1" ref="E8:E47">D8/D$47*100</f>
        <v>20.56606616278346</v>
      </c>
      <c r="F8" s="8">
        <v>455761</v>
      </c>
      <c r="G8" s="9">
        <f aca="true" t="shared" si="2" ref="G8:G47">F8/F$47*100</f>
        <v>23.3054901449431</v>
      </c>
      <c r="H8" s="8">
        <v>469012</v>
      </c>
      <c r="I8" s="9">
        <f aca="true" t="shared" si="3" ref="I8:I47">H8/H$47*100</f>
        <v>24.853189764351157</v>
      </c>
      <c r="J8" s="8">
        <f aca="true" t="shared" si="4" ref="J8:J49">H8-F8</f>
        <v>13251</v>
      </c>
      <c r="K8" s="9">
        <f aca="true" t="shared" si="5" ref="K8:K49">J8/F8*100</f>
        <v>2.9074449108194864</v>
      </c>
    </row>
    <row r="9" spans="1:11" ht="15" customHeight="1">
      <c r="A9" s="7" t="s">
        <v>3</v>
      </c>
      <c r="B9" s="8">
        <v>68950</v>
      </c>
      <c r="C9" s="9">
        <f t="shared" si="0"/>
        <v>4.015704052803451</v>
      </c>
      <c r="D9" s="8">
        <v>67617</v>
      </c>
      <c r="E9" s="9">
        <f t="shared" si="1"/>
        <v>3.691073668627102</v>
      </c>
      <c r="F9" s="8">
        <v>81754</v>
      </c>
      <c r="G9" s="9">
        <f t="shared" si="2"/>
        <v>4.180517949779991</v>
      </c>
      <c r="H9" s="8">
        <v>78680</v>
      </c>
      <c r="I9" s="9">
        <f t="shared" si="3"/>
        <v>4.169294113283133</v>
      </c>
      <c r="J9" s="8">
        <f t="shared" si="4"/>
        <v>-3074</v>
      </c>
      <c r="K9" s="9">
        <f t="shared" si="5"/>
        <v>-3.760060669814321</v>
      </c>
    </row>
    <row r="10" spans="1:11" ht="15" customHeight="1">
      <c r="A10" s="7" t="s">
        <v>4</v>
      </c>
      <c r="B10" s="8">
        <v>66364</v>
      </c>
      <c r="C10" s="9">
        <f t="shared" si="0"/>
        <v>3.865093310518466</v>
      </c>
      <c r="D10" s="8">
        <v>66783</v>
      </c>
      <c r="E10" s="9">
        <f t="shared" si="1"/>
        <v>3.645547315200671</v>
      </c>
      <c r="F10" s="8">
        <v>70725</v>
      </c>
      <c r="G10" s="9">
        <f t="shared" si="2"/>
        <v>3.6165463707976344</v>
      </c>
      <c r="H10" s="8">
        <v>77654</v>
      </c>
      <c r="I10" s="9">
        <f t="shared" si="3"/>
        <v>4.114925839767266</v>
      </c>
      <c r="J10" s="8">
        <f t="shared" si="4"/>
        <v>6929</v>
      </c>
      <c r="K10" s="9">
        <f t="shared" si="5"/>
        <v>9.797101449275363</v>
      </c>
    </row>
    <row r="11" spans="1:11" ht="15" customHeight="1">
      <c r="A11" s="7" t="s">
        <v>5</v>
      </c>
      <c r="B11" s="8">
        <v>55626</v>
      </c>
      <c r="C11" s="9">
        <f t="shared" si="0"/>
        <v>3.2397034610767914</v>
      </c>
      <c r="D11" s="8">
        <v>63048</v>
      </c>
      <c r="E11" s="9">
        <f t="shared" si="1"/>
        <v>3.4416613079492073</v>
      </c>
      <c r="F11" s="8">
        <v>66267</v>
      </c>
      <c r="G11" s="9">
        <f t="shared" si="2"/>
        <v>3.388585059789987</v>
      </c>
      <c r="H11" s="8">
        <v>69516</v>
      </c>
      <c r="I11" s="9">
        <f t="shared" si="3"/>
        <v>3.6836889880400396</v>
      </c>
      <c r="J11" s="8">
        <f t="shared" si="4"/>
        <v>3249</v>
      </c>
      <c r="K11" s="9">
        <f t="shared" si="5"/>
        <v>4.902892842591335</v>
      </c>
    </row>
    <row r="12" spans="1:11" ht="15" customHeight="1">
      <c r="A12" s="7" t="s">
        <v>6</v>
      </c>
      <c r="B12" s="8">
        <v>55955</v>
      </c>
      <c r="C12" s="9">
        <f t="shared" si="0"/>
        <v>3.258864688536869</v>
      </c>
      <c r="D12" s="8">
        <v>64416</v>
      </c>
      <c r="E12" s="9">
        <f t="shared" si="1"/>
        <v>3.5163376286774537</v>
      </c>
      <c r="F12" s="8">
        <v>49409</v>
      </c>
      <c r="G12" s="9">
        <f t="shared" si="2"/>
        <v>2.5265456293353172</v>
      </c>
      <c r="H12" s="8">
        <v>61523</v>
      </c>
      <c r="I12" s="9">
        <f t="shared" si="3"/>
        <v>3.2601357617122293</v>
      </c>
      <c r="J12" s="8">
        <f t="shared" si="4"/>
        <v>12114</v>
      </c>
      <c r="K12" s="9">
        <f t="shared" si="5"/>
        <v>24.517800400736707</v>
      </c>
    </row>
    <row r="13" spans="1:11" ht="15" customHeight="1">
      <c r="A13" s="7" t="s">
        <v>7</v>
      </c>
      <c r="B13" s="8">
        <v>44415</v>
      </c>
      <c r="C13" s="9">
        <f t="shared" si="0"/>
        <v>2.586765707110446</v>
      </c>
      <c r="D13" s="8">
        <v>42524</v>
      </c>
      <c r="E13" s="9">
        <f t="shared" si="1"/>
        <v>2.3212981452105077</v>
      </c>
      <c r="F13" s="8">
        <v>50428</v>
      </c>
      <c r="G13" s="9">
        <f t="shared" si="2"/>
        <v>2.578652532860843</v>
      </c>
      <c r="H13" s="8">
        <v>51861</v>
      </c>
      <c r="I13" s="9">
        <f t="shared" si="3"/>
        <v>2.748141357511141</v>
      </c>
      <c r="J13" s="8">
        <f t="shared" si="4"/>
        <v>1433</v>
      </c>
      <c r="K13" s="9">
        <f t="shared" si="5"/>
        <v>2.8416752597763146</v>
      </c>
    </row>
    <row r="14" spans="1:11" ht="15" customHeight="1">
      <c r="A14" s="7" t="s">
        <v>8</v>
      </c>
      <c r="B14" s="8">
        <v>56485</v>
      </c>
      <c r="C14" s="9">
        <f t="shared" si="0"/>
        <v>3.2897323193996066</v>
      </c>
      <c r="D14" s="8">
        <v>60679</v>
      </c>
      <c r="E14" s="9">
        <f t="shared" si="1"/>
        <v>3.312342445518493</v>
      </c>
      <c r="F14" s="8">
        <v>56090</v>
      </c>
      <c r="G14" s="9">
        <f t="shared" si="2"/>
        <v>2.8681807838535076</v>
      </c>
      <c r="H14" s="8">
        <v>48211</v>
      </c>
      <c r="I14" s="9">
        <f t="shared" si="3"/>
        <v>2.554725959525841</v>
      </c>
      <c r="J14" s="8">
        <f t="shared" si="4"/>
        <v>-7879</v>
      </c>
      <c r="K14" s="9">
        <f t="shared" si="5"/>
        <v>-14.047067213407024</v>
      </c>
    </row>
    <row r="15" spans="1:11" ht="15" customHeight="1">
      <c r="A15" s="7" t="s">
        <v>9</v>
      </c>
      <c r="B15" s="8">
        <v>42876</v>
      </c>
      <c r="C15" s="9">
        <f t="shared" si="0"/>
        <v>2.497133095982607</v>
      </c>
      <c r="D15" s="8">
        <v>45428</v>
      </c>
      <c r="E15" s="9">
        <f t="shared" si="1"/>
        <v>2.4798215628967863</v>
      </c>
      <c r="F15" s="8">
        <v>47300</v>
      </c>
      <c r="G15" s="9">
        <f t="shared" si="2"/>
        <v>2.41870121369711</v>
      </c>
      <c r="H15" s="8">
        <v>43134</v>
      </c>
      <c r="I15" s="9">
        <f t="shared" si="3"/>
        <v>2.285693089506287</v>
      </c>
      <c r="J15" s="8">
        <f t="shared" si="4"/>
        <v>-4166</v>
      </c>
      <c r="K15" s="9">
        <f t="shared" si="5"/>
        <v>-8.807610993657505</v>
      </c>
    </row>
    <row r="16" spans="1:11" ht="15" customHeight="1">
      <c r="A16" s="7" t="s">
        <v>10</v>
      </c>
      <c r="B16" s="8">
        <v>41991</v>
      </c>
      <c r="C16" s="9">
        <f t="shared" si="0"/>
        <v>2.4455899765231286</v>
      </c>
      <c r="D16" s="8">
        <v>42201</v>
      </c>
      <c r="E16" s="9">
        <f t="shared" si="1"/>
        <v>2.3036662361496716</v>
      </c>
      <c r="F16" s="8">
        <v>43726</v>
      </c>
      <c r="G16" s="9">
        <f t="shared" si="2"/>
        <v>2.23594353636617</v>
      </c>
      <c r="H16" s="8">
        <v>39348</v>
      </c>
      <c r="I16" s="9">
        <f t="shared" si="3"/>
        <v>2.0850709808015346</v>
      </c>
      <c r="J16" s="8">
        <f t="shared" si="4"/>
        <v>-4378</v>
      </c>
      <c r="K16" s="9">
        <f t="shared" si="5"/>
        <v>-10.012349631798015</v>
      </c>
    </row>
    <row r="17" spans="1:11" ht="15" customHeight="1">
      <c r="A17" s="7" t="s">
        <v>11</v>
      </c>
      <c r="B17" s="8">
        <v>41101</v>
      </c>
      <c r="C17" s="9">
        <f t="shared" si="0"/>
        <v>2.393755652998907</v>
      </c>
      <c r="D17" s="8">
        <v>41308</v>
      </c>
      <c r="E17" s="9">
        <f t="shared" si="1"/>
        <v>2.254919193452066</v>
      </c>
      <c r="F17" s="8">
        <v>39759</v>
      </c>
      <c r="G17" s="9">
        <f t="shared" si="2"/>
        <v>2.033089673475336</v>
      </c>
      <c r="H17" s="8">
        <v>30731</v>
      </c>
      <c r="I17" s="9">
        <f t="shared" si="3"/>
        <v>1.6284516699962375</v>
      </c>
      <c r="J17" s="8">
        <f t="shared" si="4"/>
        <v>-9028</v>
      </c>
      <c r="K17" s="9">
        <f t="shared" si="5"/>
        <v>-22.706808521341078</v>
      </c>
    </row>
    <row r="18" spans="1:11" ht="15" customHeight="1">
      <c r="A18" s="7" t="s">
        <v>12</v>
      </c>
      <c r="B18" s="8">
        <v>25175</v>
      </c>
      <c r="C18" s="9">
        <f t="shared" si="0"/>
        <v>1.4662124659800853</v>
      </c>
      <c r="D18" s="8">
        <v>25192</v>
      </c>
      <c r="E18" s="9">
        <f t="shared" si="1"/>
        <v>1.3751797308377176</v>
      </c>
      <c r="F18" s="8">
        <v>27826</v>
      </c>
      <c r="G18" s="9">
        <f t="shared" si="2"/>
        <v>1.4228917541720039</v>
      </c>
      <c r="H18" s="8">
        <v>29599</v>
      </c>
      <c r="I18" s="9">
        <f t="shared" si="3"/>
        <v>1.5684664013607967</v>
      </c>
      <c r="J18" s="8">
        <f t="shared" si="4"/>
        <v>1773</v>
      </c>
      <c r="K18" s="9">
        <f t="shared" si="5"/>
        <v>6.3717386616833185</v>
      </c>
    </row>
    <row r="19" spans="1:11" ht="15" customHeight="1">
      <c r="A19" s="7" t="s">
        <v>13</v>
      </c>
      <c r="B19" s="8">
        <v>31597</v>
      </c>
      <c r="C19" s="9">
        <f t="shared" si="0"/>
        <v>1.8402349667357598</v>
      </c>
      <c r="D19" s="8">
        <v>29584</v>
      </c>
      <c r="E19" s="9">
        <f t="shared" si="1"/>
        <v>1.6149300237020894</v>
      </c>
      <c r="F19" s="8">
        <v>31029</v>
      </c>
      <c r="G19" s="9">
        <f t="shared" si="2"/>
        <v>1.586678223251747</v>
      </c>
      <c r="H19" s="8">
        <v>27526</v>
      </c>
      <c r="I19" s="9">
        <f t="shared" si="3"/>
        <v>1.4586170534091452</v>
      </c>
      <c r="J19" s="8">
        <f t="shared" si="4"/>
        <v>-3503</v>
      </c>
      <c r="K19" s="9">
        <f t="shared" si="5"/>
        <v>-11.289438911985563</v>
      </c>
    </row>
    <row r="20" spans="1:11" ht="15" customHeight="1">
      <c r="A20" s="7" t="s">
        <v>14</v>
      </c>
      <c r="B20" s="8">
        <v>21065</v>
      </c>
      <c r="C20" s="9">
        <f t="shared" si="0"/>
        <v>1.2268427247614893</v>
      </c>
      <c r="D20" s="8">
        <v>19407</v>
      </c>
      <c r="E20" s="9">
        <f t="shared" si="1"/>
        <v>1.0593884184013809</v>
      </c>
      <c r="F20" s="8">
        <v>20498</v>
      </c>
      <c r="G20" s="9">
        <f t="shared" si="2"/>
        <v>1.048172039711699</v>
      </c>
      <c r="H20" s="8">
        <v>26112</v>
      </c>
      <c r="I20" s="9">
        <f t="shared" si="3"/>
        <v>1.3836884581348396</v>
      </c>
      <c r="J20" s="8">
        <f t="shared" si="4"/>
        <v>5614</v>
      </c>
      <c r="K20" s="9">
        <f t="shared" si="5"/>
        <v>27.38803785735194</v>
      </c>
    </row>
    <row r="21" spans="1:11" ht="15" customHeight="1">
      <c r="A21" s="7" t="s">
        <v>15</v>
      </c>
      <c r="B21" s="8">
        <v>26178</v>
      </c>
      <c r="C21" s="9">
        <f t="shared" si="0"/>
        <v>1.5246280013674942</v>
      </c>
      <c r="D21" s="8">
        <v>27250</v>
      </c>
      <c r="E21" s="9">
        <f t="shared" si="1"/>
        <v>1.4875217396525804</v>
      </c>
      <c r="F21" s="8">
        <v>25609</v>
      </c>
      <c r="G21" s="9">
        <f t="shared" si="2"/>
        <v>1.309524722654742</v>
      </c>
      <c r="H21" s="8">
        <v>26102</v>
      </c>
      <c r="I21" s="9">
        <f t="shared" si="3"/>
        <v>1.38315855293488</v>
      </c>
      <c r="J21" s="8">
        <f t="shared" si="4"/>
        <v>493</v>
      </c>
      <c r="K21" s="9">
        <f t="shared" si="5"/>
        <v>1.9251044554648755</v>
      </c>
    </row>
    <row r="22" spans="1:11" ht="15" customHeight="1">
      <c r="A22" s="7" t="s">
        <v>16</v>
      </c>
      <c r="B22" s="8">
        <v>14677</v>
      </c>
      <c r="C22" s="9">
        <f t="shared" si="0"/>
        <v>0.8548004116460659</v>
      </c>
      <c r="D22" s="8">
        <v>22840</v>
      </c>
      <c r="E22" s="9">
        <f t="shared" si="1"/>
        <v>1.2467888636207316</v>
      </c>
      <c r="F22" s="8">
        <v>25972</v>
      </c>
      <c r="G22" s="9">
        <f t="shared" si="2"/>
        <v>1.3280868482482313</v>
      </c>
      <c r="H22" s="8">
        <v>25680</v>
      </c>
      <c r="I22" s="9">
        <f t="shared" si="3"/>
        <v>1.3607965534965796</v>
      </c>
      <c r="J22" s="8">
        <f t="shared" si="4"/>
        <v>-292</v>
      </c>
      <c r="K22" s="9">
        <f t="shared" si="5"/>
        <v>-1.1242876944401663</v>
      </c>
    </row>
    <row r="23" spans="1:11" ht="15" customHeight="1">
      <c r="A23" s="7" t="s">
        <v>17</v>
      </c>
      <c r="B23" s="8">
        <v>38317</v>
      </c>
      <c r="C23" s="9">
        <f t="shared" si="0"/>
        <v>2.231613229750106</v>
      </c>
      <c r="D23" s="8">
        <v>39980</v>
      </c>
      <c r="E23" s="9">
        <f t="shared" si="1"/>
        <v>2.1824263908737676</v>
      </c>
      <c r="F23" s="8">
        <v>29029</v>
      </c>
      <c r="G23" s="9">
        <f t="shared" si="2"/>
        <v>1.4844075588248078</v>
      </c>
      <c r="H23" s="8">
        <v>22329</v>
      </c>
      <c r="I23" s="9">
        <f t="shared" si="3"/>
        <v>1.183225320990075</v>
      </c>
      <c r="J23" s="8">
        <f t="shared" si="4"/>
        <v>-6700</v>
      </c>
      <c r="K23" s="9">
        <f t="shared" si="5"/>
        <v>-23.080367907954113</v>
      </c>
    </row>
    <row r="24" spans="1:11" ht="15" customHeight="1">
      <c r="A24" s="7" t="s">
        <v>18</v>
      </c>
      <c r="B24" s="8">
        <v>4567</v>
      </c>
      <c r="C24" s="9">
        <f t="shared" si="0"/>
        <v>0.2659857927360893</v>
      </c>
      <c r="D24" s="8">
        <v>18336</v>
      </c>
      <c r="E24" s="9">
        <f t="shared" si="1"/>
        <v>1.0009247199365032</v>
      </c>
      <c r="F24" s="8">
        <v>8693</v>
      </c>
      <c r="G24" s="9">
        <f t="shared" si="2"/>
        <v>0.4445194429316909</v>
      </c>
      <c r="H24" s="8">
        <v>21064</v>
      </c>
      <c r="I24" s="9">
        <f t="shared" si="3"/>
        <v>1.1161923131951694</v>
      </c>
      <c r="J24" s="8">
        <f t="shared" si="4"/>
        <v>12371</v>
      </c>
      <c r="K24" s="9">
        <f t="shared" si="5"/>
        <v>142.30990452087886</v>
      </c>
    </row>
    <row r="25" spans="1:11" ht="15" customHeight="1">
      <c r="A25" s="7" t="s">
        <v>19</v>
      </c>
      <c r="B25" s="8">
        <v>18341</v>
      </c>
      <c r="C25" s="9">
        <f t="shared" si="0"/>
        <v>1.0681947502896023</v>
      </c>
      <c r="D25" s="8">
        <v>10355</v>
      </c>
      <c r="E25" s="9">
        <f t="shared" si="1"/>
        <v>0.5652582610679806</v>
      </c>
      <c r="F25" s="8">
        <v>17214</v>
      </c>
      <c r="G25" s="9">
        <f t="shared" si="2"/>
        <v>0.8802436087226649</v>
      </c>
      <c r="H25" s="8">
        <v>17353</v>
      </c>
      <c r="I25" s="9">
        <f t="shared" si="3"/>
        <v>0.9195444934901147</v>
      </c>
      <c r="J25" s="8">
        <f t="shared" si="4"/>
        <v>139</v>
      </c>
      <c r="K25" s="9">
        <f t="shared" si="5"/>
        <v>0.8074822818635995</v>
      </c>
    </row>
    <row r="26" spans="1:11" ht="15" customHeight="1">
      <c r="A26" s="7" t="s">
        <v>20</v>
      </c>
      <c r="B26" s="8">
        <v>9112</v>
      </c>
      <c r="C26" s="9">
        <f t="shared" si="0"/>
        <v>0.5306902875873103</v>
      </c>
      <c r="D26" s="8">
        <v>8871</v>
      </c>
      <c r="E26" s="9">
        <f t="shared" si="1"/>
        <v>0.4842497377048822</v>
      </c>
      <c r="F26" s="8">
        <v>10971</v>
      </c>
      <c r="G26" s="9">
        <f t="shared" si="2"/>
        <v>0.5610057297139746</v>
      </c>
      <c r="H26" s="8">
        <v>15390</v>
      </c>
      <c r="I26" s="9">
        <f t="shared" si="3"/>
        <v>0.8155241027380201</v>
      </c>
      <c r="J26" s="8">
        <f t="shared" si="4"/>
        <v>4419</v>
      </c>
      <c r="K26" s="9">
        <f t="shared" si="5"/>
        <v>40.278917145200985</v>
      </c>
    </row>
    <row r="27" spans="1:11" ht="15" customHeight="1">
      <c r="A27" s="7" t="s">
        <v>21</v>
      </c>
      <c r="B27" s="8">
        <v>11870</v>
      </c>
      <c r="C27" s="9">
        <f t="shared" si="0"/>
        <v>0.6913184496994483</v>
      </c>
      <c r="D27" s="8">
        <v>13766</v>
      </c>
      <c r="E27" s="9">
        <f t="shared" si="1"/>
        <v>0.7514577713048596</v>
      </c>
      <c r="F27" s="8">
        <v>14852</v>
      </c>
      <c r="G27" s="9">
        <f t="shared" si="2"/>
        <v>0.7594619540344498</v>
      </c>
      <c r="H27" s="8">
        <v>13555</v>
      </c>
      <c r="I27" s="9">
        <f t="shared" si="3"/>
        <v>0.7182864985454103</v>
      </c>
      <c r="J27" s="8">
        <f t="shared" si="4"/>
        <v>-1297</v>
      </c>
      <c r="K27" s="9">
        <f t="shared" si="5"/>
        <v>-8.732830595206034</v>
      </c>
    </row>
    <row r="28" spans="1:11" ht="15" customHeight="1">
      <c r="A28" s="7" t="s">
        <v>22</v>
      </c>
      <c r="B28" s="8">
        <v>12936</v>
      </c>
      <c r="C28" s="9">
        <f t="shared" si="0"/>
        <v>0.7534031563026169</v>
      </c>
      <c r="D28" s="8">
        <v>13958</v>
      </c>
      <c r="E28" s="9">
        <f t="shared" si="1"/>
        <v>0.7619386584246135</v>
      </c>
      <c r="F28" s="8">
        <v>15269</v>
      </c>
      <c r="G28" s="9">
        <f t="shared" si="2"/>
        <v>0.7807853875674666</v>
      </c>
      <c r="H28" s="8">
        <v>13471</v>
      </c>
      <c r="I28" s="9">
        <f t="shared" si="3"/>
        <v>0.7138352948657485</v>
      </c>
      <c r="J28" s="8">
        <f t="shared" si="4"/>
        <v>-1798</v>
      </c>
      <c r="K28" s="9">
        <f t="shared" si="5"/>
        <v>-11.775492828606982</v>
      </c>
    </row>
    <row r="29" spans="1:11" ht="15" customHeight="1">
      <c r="A29" s="7" t="s">
        <v>23</v>
      </c>
      <c r="B29" s="8">
        <v>8779</v>
      </c>
      <c r="C29" s="9">
        <f t="shared" si="0"/>
        <v>0.5112960968754386</v>
      </c>
      <c r="D29" s="8">
        <v>8964</v>
      </c>
      <c r="E29" s="9">
        <f t="shared" si="1"/>
        <v>0.48932641740351307</v>
      </c>
      <c r="F29" s="8">
        <v>10106</v>
      </c>
      <c r="G29" s="9">
        <f t="shared" si="2"/>
        <v>0.5167736673493234</v>
      </c>
      <c r="H29" s="8">
        <v>11911</v>
      </c>
      <c r="I29" s="9">
        <f t="shared" si="3"/>
        <v>0.6311700836720311</v>
      </c>
      <c r="J29" s="8">
        <f t="shared" si="4"/>
        <v>1805</v>
      </c>
      <c r="K29" s="9">
        <f t="shared" si="5"/>
        <v>17.86067682564813</v>
      </c>
    </row>
    <row r="30" spans="1:11" ht="15" customHeight="1">
      <c r="A30" s="7" t="s">
        <v>24</v>
      </c>
      <c r="B30" s="8">
        <v>10326</v>
      </c>
      <c r="C30" s="9">
        <f t="shared" si="0"/>
        <v>0.6013946345068663</v>
      </c>
      <c r="D30" s="8">
        <v>10544</v>
      </c>
      <c r="E30" s="9">
        <f t="shared" si="1"/>
        <v>0.5755753843264884</v>
      </c>
      <c r="F30" s="8">
        <v>10632</v>
      </c>
      <c r="G30" s="9">
        <f t="shared" si="2"/>
        <v>0.5436708520936083</v>
      </c>
      <c r="H30" s="8">
        <v>11837</v>
      </c>
      <c r="I30" s="9">
        <f t="shared" si="3"/>
        <v>0.6272487851923291</v>
      </c>
      <c r="J30" s="8">
        <f t="shared" si="4"/>
        <v>1205</v>
      </c>
      <c r="K30" s="9">
        <f t="shared" si="5"/>
        <v>11.333709556057185</v>
      </c>
    </row>
    <row r="31" spans="1:11" ht="15" customHeight="1">
      <c r="A31" s="7" t="s">
        <v>25</v>
      </c>
      <c r="B31" s="8">
        <v>6460</v>
      </c>
      <c r="C31" s="9">
        <f t="shared" si="0"/>
        <v>0.37623565164772</v>
      </c>
      <c r="D31" s="8">
        <v>7190</v>
      </c>
      <c r="E31" s="9">
        <f t="shared" si="1"/>
        <v>0.3924873874532863</v>
      </c>
      <c r="F31" s="8">
        <v>11253</v>
      </c>
      <c r="G31" s="9">
        <f t="shared" si="2"/>
        <v>0.575425893398173</v>
      </c>
      <c r="H31" s="8">
        <v>11753</v>
      </c>
      <c r="I31" s="9">
        <f t="shared" si="3"/>
        <v>0.6227975815126674</v>
      </c>
      <c r="J31" s="8">
        <f t="shared" si="4"/>
        <v>500</v>
      </c>
      <c r="K31" s="9">
        <f t="shared" si="5"/>
        <v>4.443259575224385</v>
      </c>
    </row>
    <row r="32" spans="1:11" ht="15" customHeight="1">
      <c r="A32" s="7" t="s">
        <v>26</v>
      </c>
      <c r="B32" s="8">
        <v>4209</v>
      </c>
      <c r="C32" s="9">
        <f t="shared" si="0"/>
        <v>0.24513558170050362</v>
      </c>
      <c r="D32" s="8">
        <v>5287</v>
      </c>
      <c r="E32" s="9">
        <f t="shared" si="1"/>
        <v>0.28860651146947497</v>
      </c>
      <c r="F32" s="8">
        <v>7494</v>
      </c>
      <c r="G32" s="9">
        <f t="shared" si="2"/>
        <v>0.38320817960774084</v>
      </c>
      <c r="H32" s="8">
        <v>8456</v>
      </c>
      <c r="I32" s="9">
        <f t="shared" si="3"/>
        <v>0.4480878370859453</v>
      </c>
      <c r="J32" s="8">
        <f t="shared" si="4"/>
        <v>962</v>
      </c>
      <c r="K32" s="9">
        <f t="shared" si="5"/>
        <v>12.836936215639177</v>
      </c>
    </row>
    <row r="33" spans="1:11" ht="15" customHeight="1">
      <c r="A33" s="7" t="s">
        <v>27</v>
      </c>
      <c r="B33" s="8">
        <v>10484</v>
      </c>
      <c r="C33" s="9">
        <f t="shared" si="0"/>
        <v>0.6105966829527393</v>
      </c>
      <c r="D33" s="8">
        <v>8360</v>
      </c>
      <c r="E33" s="9">
        <f t="shared" si="1"/>
        <v>0.45635529333928704</v>
      </c>
      <c r="F33" s="8">
        <v>10202</v>
      </c>
      <c r="G33" s="9">
        <f t="shared" si="2"/>
        <v>0.5216826592418164</v>
      </c>
      <c r="H33" s="8">
        <v>6679</v>
      </c>
      <c r="I33" s="9">
        <f t="shared" si="3"/>
        <v>0.3539236830531018</v>
      </c>
      <c r="J33" s="8">
        <f t="shared" si="4"/>
        <v>-3523</v>
      </c>
      <c r="K33" s="9">
        <f t="shared" si="5"/>
        <v>-34.532444618702215</v>
      </c>
    </row>
    <row r="34" spans="1:11" ht="15" customHeight="1">
      <c r="A34" s="7" t="s">
        <v>28</v>
      </c>
      <c r="B34" s="8">
        <v>3149</v>
      </c>
      <c r="C34" s="9">
        <f t="shared" si="0"/>
        <v>0.18340031997502634</v>
      </c>
      <c r="D34" s="8">
        <v>4320</v>
      </c>
      <c r="E34" s="9">
        <f t="shared" si="1"/>
        <v>0.23581996019446413</v>
      </c>
      <c r="F34" s="8">
        <v>4951</v>
      </c>
      <c r="G34" s="9">
        <f t="shared" si="2"/>
        <v>0.2531710297888878</v>
      </c>
      <c r="H34" s="8">
        <v>5602</v>
      </c>
      <c r="I34" s="9">
        <f t="shared" si="3"/>
        <v>0.29685289301743917</v>
      </c>
      <c r="J34" s="8">
        <f t="shared" si="4"/>
        <v>651</v>
      </c>
      <c r="K34" s="9">
        <f t="shared" si="5"/>
        <v>13.148858816400727</v>
      </c>
    </row>
    <row r="35" spans="1:11" ht="15" customHeight="1">
      <c r="A35" s="7" t="s">
        <v>29</v>
      </c>
      <c r="B35" s="8">
        <v>1482</v>
      </c>
      <c r="C35" s="9">
        <f t="shared" si="0"/>
        <v>0.08631288478977105</v>
      </c>
      <c r="D35" s="8">
        <v>2421</v>
      </c>
      <c r="E35" s="9">
        <f t="shared" si="1"/>
        <v>0.13215743602564758</v>
      </c>
      <c r="F35" s="8">
        <v>2968</v>
      </c>
      <c r="G35" s="9">
        <f t="shared" si="2"/>
        <v>0.15176966600957764</v>
      </c>
      <c r="H35" s="8">
        <v>5351</v>
      </c>
      <c r="I35" s="9">
        <f t="shared" si="3"/>
        <v>0.28355227249845005</v>
      </c>
      <c r="J35" s="8">
        <f t="shared" si="4"/>
        <v>2383</v>
      </c>
      <c r="K35" s="9">
        <f t="shared" si="5"/>
        <v>80.28975741239893</v>
      </c>
    </row>
    <row r="36" spans="1:11" ht="15" customHeight="1">
      <c r="A36" s="7" t="s">
        <v>30</v>
      </c>
      <c r="B36" s="8">
        <v>3440</v>
      </c>
      <c r="C36" s="9">
        <f t="shared" si="0"/>
        <v>0.2003483965430583</v>
      </c>
      <c r="D36" s="8">
        <v>3917</v>
      </c>
      <c r="E36" s="9">
        <f t="shared" si="1"/>
        <v>0.21382101483373053</v>
      </c>
      <c r="F36" s="8">
        <v>3905</v>
      </c>
      <c r="G36" s="9">
        <f t="shared" si="2"/>
        <v>0.19968347229359862</v>
      </c>
      <c r="H36" s="8">
        <v>4992</v>
      </c>
      <c r="I36" s="9">
        <f t="shared" si="3"/>
        <v>0.2645286758198958</v>
      </c>
      <c r="J36" s="8">
        <f t="shared" si="4"/>
        <v>1087</v>
      </c>
      <c r="K36" s="9">
        <f t="shared" si="5"/>
        <v>27.83610755441741</v>
      </c>
    </row>
    <row r="37" spans="1:11" ht="15" customHeight="1">
      <c r="A37" s="7" t="s">
        <v>31</v>
      </c>
      <c r="B37" s="8">
        <v>3285</v>
      </c>
      <c r="C37" s="9">
        <f t="shared" si="0"/>
        <v>0.19132107053603098</v>
      </c>
      <c r="D37" s="8">
        <v>4189</v>
      </c>
      <c r="E37" s="9">
        <f t="shared" si="1"/>
        <v>0.228668938253382</v>
      </c>
      <c r="F37" s="8">
        <v>3929</v>
      </c>
      <c r="G37" s="9">
        <f t="shared" si="2"/>
        <v>0.20091072026672188</v>
      </c>
      <c r="H37" s="8">
        <v>4265</v>
      </c>
      <c r="I37" s="9">
        <f t="shared" si="3"/>
        <v>0.22600456778282368</v>
      </c>
      <c r="J37" s="8">
        <f t="shared" si="4"/>
        <v>336</v>
      </c>
      <c r="K37" s="9">
        <f t="shared" si="5"/>
        <v>8.551794349707304</v>
      </c>
    </row>
    <row r="38" spans="1:11" ht="15" customHeight="1">
      <c r="A38" s="7" t="s">
        <v>32</v>
      </c>
      <c r="B38" s="8">
        <v>248</v>
      </c>
      <c r="C38" s="9">
        <f t="shared" si="0"/>
        <v>0.014443721611243738</v>
      </c>
      <c r="D38" s="8">
        <v>503</v>
      </c>
      <c r="E38" s="9">
        <f t="shared" si="1"/>
        <v>0.02745774073560543</v>
      </c>
      <c r="F38" s="8">
        <v>1103</v>
      </c>
      <c r="G38" s="9">
        <f t="shared" si="2"/>
        <v>0.05640227143145693</v>
      </c>
      <c r="H38" s="8">
        <v>4118</v>
      </c>
      <c r="I38" s="9">
        <f t="shared" si="3"/>
        <v>0.21821496134341567</v>
      </c>
      <c r="J38" s="8">
        <f t="shared" si="4"/>
        <v>3015</v>
      </c>
      <c r="K38" s="9">
        <f t="shared" si="5"/>
        <v>273.3454215775159</v>
      </c>
    </row>
    <row r="39" spans="1:11" ht="15" customHeight="1">
      <c r="A39" s="7" t="s">
        <v>33</v>
      </c>
      <c r="B39" s="8">
        <v>2621</v>
      </c>
      <c r="C39" s="9">
        <f t="shared" si="0"/>
        <v>0.15264917073818482</v>
      </c>
      <c r="D39" s="8">
        <v>2086</v>
      </c>
      <c r="E39" s="9">
        <f t="shared" si="1"/>
        <v>0.11387047151982688</v>
      </c>
      <c r="F39" s="8">
        <v>1869</v>
      </c>
      <c r="G39" s="9">
        <f t="shared" si="2"/>
        <v>0.0955719359069746</v>
      </c>
      <c r="H39" s="8">
        <v>1952</v>
      </c>
      <c r="I39" s="9">
        <f t="shared" si="3"/>
        <v>0.10343749503213875</v>
      </c>
      <c r="J39" s="8">
        <f t="shared" si="4"/>
        <v>83</v>
      </c>
      <c r="K39" s="9">
        <f t="shared" si="5"/>
        <v>4.440877474585339</v>
      </c>
    </row>
    <row r="40" spans="1:11" ht="15" customHeight="1">
      <c r="A40" s="7" t="s">
        <v>34</v>
      </c>
      <c r="B40" s="8">
        <v>2626</v>
      </c>
      <c r="C40" s="9">
        <f t="shared" si="0"/>
        <v>0.15294037480292766</v>
      </c>
      <c r="D40" s="8">
        <v>2729</v>
      </c>
      <c r="E40" s="9">
        <f t="shared" si="1"/>
        <v>0.1489705257802529</v>
      </c>
      <c r="F40" s="8">
        <v>2257</v>
      </c>
      <c r="G40" s="9">
        <f t="shared" si="2"/>
        <v>0.11541244480580079</v>
      </c>
      <c r="H40" s="8">
        <v>1677</v>
      </c>
      <c r="I40" s="9">
        <f t="shared" si="3"/>
        <v>0.08886510203324625</v>
      </c>
      <c r="J40" s="8">
        <f t="shared" si="4"/>
        <v>-580</v>
      </c>
      <c r="K40" s="9">
        <f t="shared" si="5"/>
        <v>-25.6978289765175</v>
      </c>
    </row>
    <row r="41" spans="1:11" ht="15" customHeight="1">
      <c r="A41" s="7" t="s">
        <v>35</v>
      </c>
      <c r="B41" s="8">
        <v>1176</v>
      </c>
      <c r="C41" s="9">
        <f t="shared" si="0"/>
        <v>0.06849119602751064</v>
      </c>
      <c r="D41" s="8">
        <v>1412</v>
      </c>
      <c r="E41" s="9">
        <f t="shared" si="1"/>
        <v>0.07707819069319059</v>
      </c>
      <c r="F41" s="8">
        <v>2269</v>
      </c>
      <c r="G41" s="9">
        <f t="shared" si="2"/>
        <v>0.11602606879236244</v>
      </c>
      <c r="H41" s="8">
        <v>1672</v>
      </c>
      <c r="I41" s="9">
        <f t="shared" si="3"/>
        <v>0.08860014943326638</v>
      </c>
      <c r="J41" s="8">
        <f t="shared" si="4"/>
        <v>-597</v>
      </c>
      <c r="K41" s="9">
        <f t="shared" si="5"/>
        <v>-26.311150286469807</v>
      </c>
    </row>
    <row r="42" spans="1:11" ht="15" customHeight="1">
      <c r="A42" s="7" t="s">
        <v>36</v>
      </c>
      <c r="B42" s="8">
        <v>147</v>
      </c>
      <c r="C42" s="9">
        <f t="shared" si="0"/>
        <v>0.00856139950343883</v>
      </c>
      <c r="D42" s="8">
        <v>712</v>
      </c>
      <c r="E42" s="9">
        <f t="shared" si="1"/>
        <v>0.03886662306908761</v>
      </c>
      <c r="F42" s="8">
        <v>1036</v>
      </c>
      <c r="G42" s="9">
        <f t="shared" si="2"/>
        <v>0.052976204173154455</v>
      </c>
      <c r="H42" s="8">
        <v>1462</v>
      </c>
      <c r="I42" s="9">
        <f t="shared" si="3"/>
        <v>0.07747214023411211</v>
      </c>
      <c r="J42" s="8">
        <f t="shared" si="4"/>
        <v>426</v>
      </c>
      <c r="K42" s="9">
        <f t="shared" si="5"/>
        <v>41.11969111969112</v>
      </c>
    </row>
    <row r="43" spans="1:11" ht="15" customHeight="1">
      <c r="A43" s="7" t="s">
        <v>37</v>
      </c>
      <c r="B43" s="8">
        <v>1341</v>
      </c>
      <c r="C43" s="9">
        <f t="shared" si="0"/>
        <v>0.0781009301640236</v>
      </c>
      <c r="D43" s="8">
        <v>540</v>
      </c>
      <c r="E43" s="9">
        <f t="shared" si="1"/>
        <v>0.029477495024308017</v>
      </c>
      <c r="F43" s="8">
        <v>1346</v>
      </c>
      <c r="G43" s="9">
        <f t="shared" si="2"/>
        <v>0.06882815715933002</v>
      </c>
      <c r="H43" s="8">
        <v>1351</v>
      </c>
      <c r="I43" s="9">
        <f t="shared" si="3"/>
        <v>0.07159019251455914</v>
      </c>
      <c r="J43" s="8">
        <f t="shared" si="4"/>
        <v>5</v>
      </c>
      <c r="K43" s="9">
        <f t="shared" si="5"/>
        <v>0.3714710252600297</v>
      </c>
    </row>
    <row r="44" spans="1:11" ht="15" customHeight="1">
      <c r="A44" s="7" t="s">
        <v>38</v>
      </c>
      <c r="B44" s="8">
        <v>1102</v>
      </c>
      <c r="C44" s="9">
        <f t="shared" si="0"/>
        <v>0.06418137586931694</v>
      </c>
      <c r="D44" s="8">
        <v>1072</v>
      </c>
      <c r="E44" s="9">
        <f t="shared" si="1"/>
        <v>0.05851828641862629</v>
      </c>
      <c r="F44" s="8">
        <v>1177</v>
      </c>
      <c r="G44" s="9">
        <f t="shared" si="2"/>
        <v>0.060186286015253665</v>
      </c>
      <c r="H44" s="8">
        <v>997</v>
      </c>
      <c r="I44" s="9">
        <f t="shared" si="3"/>
        <v>0.0528315484359848</v>
      </c>
      <c r="J44" s="8">
        <f t="shared" si="4"/>
        <v>-180</v>
      </c>
      <c r="K44" s="9">
        <f t="shared" si="5"/>
        <v>-15.293118096856414</v>
      </c>
    </row>
    <row r="45" spans="1:11" ht="15" customHeight="1">
      <c r="A45" s="7" t="s">
        <v>39</v>
      </c>
      <c r="B45" s="8">
        <v>810</v>
      </c>
      <c r="C45" s="9">
        <f t="shared" si="0"/>
        <v>0.047175058488336405</v>
      </c>
      <c r="D45" s="8">
        <v>795</v>
      </c>
      <c r="E45" s="9">
        <f t="shared" si="1"/>
        <v>0.04339742323023125</v>
      </c>
      <c r="F45" s="8">
        <v>773</v>
      </c>
      <c r="G45" s="9">
        <f t="shared" si="2"/>
        <v>0.03952761180101197</v>
      </c>
      <c r="H45" s="8">
        <v>695</v>
      </c>
      <c r="I45" s="9">
        <f t="shared" si="3"/>
        <v>0.03682841139720104</v>
      </c>
      <c r="J45" s="8">
        <f t="shared" si="4"/>
        <v>-78</v>
      </c>
      <c r="K45" s="9">
        <f t="shared" si="5"/>
        <v>-10.090556274256144</v>
      </c>
    </row>
    <row r="46" spans="1:11" ht="15.75" customHeight="1">
      <c r="A46" s="3" t="s">
        <v>46</v>
      </c>
      <c r="B46" s="8">
        <v>44928</v>
      </c>
      <c r="C46" s="9">
        <f t="shared" si="0"/>
        <v>2.6166432441530594</v>
      </c>
      <c r="D46" s="8">
        <v>49657</v>
      </c>
      <c r="E46" s="9">
        <f t="shared" si="1"/>
        <v>2.7106740193001166</v>
      </c>
      <c r="F46" s="8">
        <v>56630</v>
      </c>
      <c r="G46" s="9">
        <f t="shared" si="2"/>
        <v>2.895793863248781</v>
      </c>
      <c r="H46" s="8">
        <v>69332</v>
      </c>
      <c r="I46" s="9">
        <f t="shared" si="3"/>
        <v>3.6739387323607806</v>
      </c>
      <c r="J46" s="8">
        <f t="shared" si="4"/>
        <v>12702</v>
      </c>
      <c r="K46" s="9">
        <f t="shared" si="5"/>
        <v>22.42980752251457</v>
      </c>
    </row>
    <row r="47" spans="1:11" ht="15.75" customHeight="1">
      <c r="A47" s="3" t="s">
        <v>47</v>
      </c>
      <c r="B47" s="8">
        <f>SUM(B7:B46)</f>
        <v>1717009</v>
      </c>
      <c r="C47" s="9">
        <f t="shared" si="0"/>
        <v>100</v>
      </c>
      <c r="D47" s="8">
        <f>SUM(D7:D46)</f>
        <v>1831906</v>
      </c>
      <c r="E47" s="9">
        <f t="shared" si="1"/>
        <v>100</v>
      </c>
      <c r="F47" s="8">
        <f>SUM(F7:F46)</f>
        <v>1955595</v>
      </c>
      <c r="G47" s="9">
        <f t="shared" si="2"/>
        <v>100</v>
      </c>
      <c r="H47" s="8">
        <f>SUM(H7:H46)</f>
        <v>1887130</v>
      </c>
      <c r="I47" s="9">
        <f t="shared" si="3"/>
        <v>100</v>
      </c>
      <c r="J47" s="8">
        <f t="shared" si="4"/>
        <v>-68465</v>
      </c>
      <c r="K47" s="9">
        <f t="shared" si="5"/>
        <v>-3.5009805199951933</v>
      </c>
    </row>
    <row r="48" spans="1:11" ht="15.75" customHeight="1">
      <c r="A48" s="4" t="s">
        <v>48</v>
      </c>
      <c r="B48" s="8">
        <v>55754</v>
      </c>
      <c r="C48" s="10">
        <f>B48/B49*100</f>
        <v>3.1450340513650157</v>
      </c>
      <c r="D48" s="8">
        <v>63186</v>
      </c>
      <c r="E48" s="10">
        <f>D48/D49*100</f>
        <v>3.334191690957484</v>
      </c>
      <c r="F48" s="8">
        <v>64743</v>
      </c>
      <c r="G48" s="10">
        <f>F48/F49*100</f>
        <v>3.2045628008778726</v>
      </c>
      <c r="H48" s="8">
        <v>65600</v>
      </c>
      <c r="I48" s="10">
        <f>H48/H49*100</f>
        <v>3.359399404935654</v>
      </c>
      <c r="J48" s="8">
        <f t="shared" si="4"/>
        <v>857</v>
      </c>
      <c r="K48" s="9">
        <f t="shared" si="5"/>
        <v>1.32369522573869</v>
      </c>
    </row>
    <row r="49" spans="1:11" ht="15.75" customHeight="1">
      <c r="A49" s="3" t="s">
        <v>49</v>
      </c>
      <c r="B49" s="8">
        <f>B48+B47</f>
        <v>1772763</v>
      </c>
      <c r="C49" s="11"/>
      <c r="D49" s="8">
        <f>D48+D47</f>
        <v>1895092</v>
      </c>
      <c r="E49" s="11"/>
      <c r="F49" s="8">
        <f>F48+F47</f>
        <v>2020338</v>
      </c>
      <c r="G49" s="11"/>
      <c r="H49" s="8">
        <f>H48+H47</f>
        <v>1952730</v>
      </c>
      <c r="I49" s="11"/>
      <c r="J49" s="8">
        <f t="shared" si="4"/>
        <v>-67608</v>
      </c>
      <c r="K49" s="9">
        <f t="shared" si="5"/>
        <v>-3.346370755784428</v>
      </c>
    </row>
  </sheetData>
  <sheetProtection/>
  <mergeCells count="12">
    <mergeCell ref="A5:A6"/>
    <mergeCell ref="J5:K5"/>
    <mergeCell ref="C48:C49"/>
    <mergeCell ref="E48:E49"/>
    <mergeCell ref="G48:G49"/>
    <mergeCell ref="I48:I49"/>
    <mergeCell ref="A2:K2"/>
    <mergeCell ref="A3:K3"/>
    <mergeCell ref="B5:C5"/>
    <mergeCell ref="D5:E5"/>
    <mergeCell ref="F5:G5"/>
    <mergeCell ref="H5:I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2015-10-02T05:28:20Z</cp:lastPrinted>
  <dcterms:modified xsi:type="dcterms:W3CDTF">2015-10-02T05:29:42Z</dcterms:modified>
  <cp:category/>
  <cp:version/>
  <cp:contentType/>
  <cp:contentStatus/>
</cp:coreProperties>
</file>