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2011-2014 Yılları Aralık Ayı" sheetId="1" r:id="rId1"/>
  </sheets>
  <definedNames>
    <definedName name="Aylık_Karşılaştırma">'2011-2014 Yılları Aralık Ayı'!$A$6:$H$45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<sst xmlns="http://schemas.openxmlformats.org/spreadsheetml/2006/main" count="61" uniqueCount="55">
  <si>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</si>
  <si>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ALMANYA</t>
  </si>
  <si>
    <t>RUSYA FEDERASYONU</t>
  </si>
  <si>
    <t>HOLLANDA</t>
  </si>
  <si>
    <t>İNGİLTERE</t>
  </si>
  <si>
    <t>BELÇİKA</t>
  </si>
  <si>
    <t>AVUSTURYA</t>
  </si>
  <si>
    <t>İSVEÇ</t>
  </si>
  <si>
    <t>İSRAİL</t>
  </si>
  <si>
    <t>DANİMARKA</t>
  </si>
  <si>
    <t>NORVEÇ</t>
  </si>
  <si>
    <t>FİNLANDİYA</t>
  </si>
  <si>
    <t>İSVİÇRE</t>
  </si>
  <si>
    <t>FRANSA</t>
  </si>
  <si>
    <t>UKRAYNA</t>
  </si>
  <si>
    <t>POLONYA</t>
  </si>
  <si>
    <t>ESTONYA</t>
  </si>
  <si>
    <t>ROMANYA</t>
  </si>
  <si>
    <t>İTALYA</t>
  </si>
  <si>
    <t>ERMENİSTAN</t>
  </si>
  <si>
    <t>SLOVAKYA</t>
  </si>
  <si>
    <t>BELARUS (BEYAZ RUSYA)</t>
  </si>
  <si>
    <t>PORTEKİZ</t>
  </si>
  <si>
    <t>LİTVANYA</t>
  </si>
  <si>
    <t>ÇEK CUMHURİYETİ</t>
  </si>
  <si>
    <t>MOLDOVA</t>
  </si>
  <si>
    <t>SURİYE</t>
  </si>
  <si>
    <t>İRAN</t>
  </si>
  <si>
    <t>YUNANİSTAN</t>
  </si>
  <si>
    <t>AMERİKA BİRLEŞİK DEVLETLERİ</t>
  </si>
  <si>
    <t>KAZAKİSTAN</t>
  </si>
  <si>
    <t>SIRBİSTAN</t>
  </si>
  <si>
    <t>MACARİSTAN</t>
  </si>
  <si>
    <t>AZERBAYCAN</t>
  </si>
  <si>
    <t>BOSNA - HERSEK</t>
  </si>
  <si>
    <t>İSPANYA</t>
  </si>
  <si>
    <t>SLOVENYA</t>
  </si>
  <si>
    <t>LETONYA</t>
  </si>
  <si>
    <t>LÜBNAN</t>
  </si>
  <si>
    <t>CEZAYİR</t>
  </si>
  <si>
    <t>ZİYARETÇİ SAYISI</t>
  </si>
  <si>
    <t>MİLLİYET     PAYI (%)</t>
  </si>
  <si>
    <t>2012 YILI ARALIK AYI</t>
  </si>
  <si>
    <t>2013 YILI ARALIK AYI</t>
  </si>
  <si>
    <t>2014 YILI ARALIK AYI</t>
  </si>
  <si>
    <t>2011 YILI ARALIK AYI</t>
  </si>
  <si>
    <t>2014 / 2013 YILI KARŞILAŞTIRMASI</t>
  </si>
  <si>
    <t>SAYISAL    DEĞİŞİM</t>
  </si>
  <si>
    <t>ORANSAL   DEĞİŞİM (%)</t>
  </si>
  <si>
    <t>DİĞER MİLLİYETLER TOPLAMI</t>
  </si>
  <si>
    <t>YABANCI ZİYARETÇİLER TOPLAMI</t>
  </si>
  <si>
    <t>YERLİ ZİYARETÇİLER</t>
  </si>
  <si>
    <t>G E N E L  T O P L A M</t>
  </si>
  <si>
    <t>ANTALYA İL KÜLTÜR VE TURİZM MÜDÜRLÜĞÜ</t>
  </si>
  <si>
    <t>2011 - 2014 YILLARINDA İLİMİZE GELEN ZİYARETÇİLERİN SAYISI VE MİLLİYETLERİNE GÖRE DAĞILIMI (ARALIK AYI)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</si>
</sst>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6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11" fillId="0" borderId="0" xfId="0" applyNumberFormat="1" applyFont="1" applyAlignment="1">
      <alignment vertical="center"/>
    </xf>
    <xf numFmtId="164" fontId="11" fillId="0" borderId="10" xfId="0" applyNumberFormat="1" applyFont="1" applyBorder="1" applyAlignment="1">
      <alignment vertical="center"/>
    </xf>
    <xf numFmtId="2" fontId="11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left" vertical="center"/>
    </xf>
    <xf numFmtId="164" fontId="7" fillId="0" borderId="12" xfId="0" applyNumberFormat="1" applyFont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5.7109375" style="1" customWidth="1"/>
    <col min="2" max="2" width="15.7109375" style="7" customWidth="1"/>
    <col min="3" max="3" width="14.7109375" style="7" customWidth="1"/>
    <col min="4" max="4" width="15.7109375" style="7" customWidth="1"/>
    <col min="5" max="5" width="14.7109375" style="7" customWidth="1"/>
    <col min="6" max="6" width="15.7109375" style="7" customWidth="1"/>
    <col min="7" max="7" width="14.7109375" style="7" customWidth="1"/>
    <col min="8" max="8" width="15.7109375" style="7" customWidth="1"/>
    <col min="9" max="9" width="14.7109375" style="7" customWidth="1"/>
    <col min="10" max="11" width="16.7109375" style="7" customWidth="1"/>
    <col min="12" max="16384" width="9.140625" style="7" customWidth="1"/>
  </cols>
  <sheetData>
    <row r="1" ht="4.5" customHeight="1"/>
    <row r="2" spans="1:11" ht="25.5" customHeight="1">
      <c r="A2" s="14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4.75" customHeight="1">
      <c r="A3" s="15" t="s">
        <v>54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4.5" customHeight="1"/>
    <row r="5" spans="1:11" ht="34.5" customHeight="1">
      <c r="A5" s="10" t="s">
        <v>0</v>
      </c>
      <c r="B5" s="18" t="s">
        <v>45</v>
      </c>
      <c r="C5" s="18"/>
      <c r="D5" s="18" t="s">
        <v>42</v>
      </c>
      <c r="E5" s="18"/>
      <c r="F5" s="18" t="s">
        <v>43</v>
      </c>
      <c r="G5" s="18"/>
      <c r="H5" s="18" t="s">
        <v>44</v>
      </c>
      <c r="I5" s="18"/>
      <c r="J5" s="12" t="s">
        <v>46</v>
      </c>
      <c r="K5" s="13"/>
    </row>
    <row r="6" spans="1:11" ht="34.5" customHeight="1">
      <c r="A6" s="11"/>
      <c r="B6" s="2" t="s">
        <v>40</v>
      </c>
      <c r="C6" s="2" t="s">
        <v>41</v>
      </c>
      <c r="D6" s="2" t="s">
        <v>40</v>
      </c>
      <c r="E6" s="2" t="s">
        <v>41</v>
      </c>
      <c r="F6" s="2" t="s">
        <v>40</v>
      </c>
      <c r="G6" s="2" t="s">
        <v>41</v>
      </c>
      <c r="H6" s="2" t="s">
        <v>40</v>
      </c>
      <c r="I6" s="2" t="s">
        <v>41</v>
      </c>
      <c r="J6" s="3" t="s">
        <v>47</v>
      </c>
      <c r="K6" s="3" t="s">
        <v>48</v>
      </c>
    </row>
    <row r="7" spans="1:11" ht="15" customHeight="1">
      <c r="A7" s="6" t="s">
        <v>1</v>
      </c>
      <c r="B7" s="8">
        <v>66129</v>
      </c>
      <c r="C7" s="9">
        <f>B7/B$47*100</f>
        <v>56.4519984292568</v>
      </c>
      <c r="D7" s="8">
        <v>66007</v>
      </c>
      <c r="E7" s="9">
        <f>D7/D$47*100</f>
        <v>54.53726731168048</v>
      </c>
      <c r="F7" s="8">
        <v>61951</v>
      </c>
      <c r="G7" s="9">
        <f>F7/F$47*100</f>
        <v>48.583303925028424</v>
      </c>
      <c r="H7" s="8">
        <v>75548</v>
      </c>
      <c r="I7" s="9">
        <f>H7/H$47*100</f>
        <v>57.77342734349907</v>
      </c>
      <c r="J7" s="8">
        <f>H7-F7</f>
        <v>13597</v>
      </c>
      <c r="K7" s="9">
        <f>J7/F7*100</f>
        <v>21.947991154299366</v>
      </c>
    </row>
    <row r="8" spans="1:11" ht="15" customHeight="1">
      <c r="A8" s="6" t="s">
        <v>2</v>
      </c>
      <c r="B8" s="8">
        <v>9503</v>
      </c>
      <c r="C8" s="9">
        <f aca="true" t="shared" si="0" ref="C8:C47">B8/B$47*100</f>
        <v>8.112376432022673</v>
      </c>
      <c r="D8" s="8">
        <v>12287</v>
      </c>
      <c r="E8" s="9">
        <f aca="true" t="shared" si="1" ref="E8:E47">D8/D$47*100</f>
        <v>10.151944543133578</v>
      </c>
      <c r="F8" s="8">
        <v>15082</v>
      </c>
      <c r="G8" s="9">
        <f aca="true" t="shared" si="2" ref="G8:G47">F8/F$47*100</f>
        <v>11.827628122181705</v>
      </c>
      <c r="H8" s="8">
        <v>9302</v>
      </c>
      <c r="I8" s="9">
        <f aca="true" t="shared" si="3" ref="I8:I47">H8/H$47*100</f>
        <v>7.113469862196596</v>
      </c>
      <c r="J8" s="8">
        <f aca="true" t="shared" si="4" ref="J8:J49">H8-F8</f>
        <v>-5780</v>
      </c>
      <c r="K8" s="9">
        <f aca="true" t="shared" si="5" ref="K8:K49">J8/F8*100</f>
        <v>-38.32382973080493</v>
      </c>
    </row>
    <row r="9" spans="1:11" ht="15" customHeight="1">
      <c r="A9" s="6" t="s">
        <v>3</v>
      </c>
      <c r="B9" s="8">
        <v>6100</v>
      </c>
      <c r="C9" s="9">
        <f t="shared" si="0"/>
        <v>5.207355175769579</v>
      </c>
      <c r="D9" s="8">
        <v>5855</v>
      </c>
      <c r="E9" s="9">
        <f t="shared" si="1"/>
        <v>4.837603589163107</v>
      </c>
      <c r="F9" s="8">
        <v>6398</v>
      </c>
      <c r="G9" s="9">
        <f t="shared" si="2"/>
        <v>5.017448927577147</v>
      </c>
      <c r="H9" s="8">
        <v>6214</v>
      </c>
      <c r="I9" s="9">
        <f t="shared" si="3"/>
        <v>4.751999755288072</v>
      </c>
      <c r="J9" s="8">
        <f t="shared" si="4"/>
        <v>-184</v>
      </c>
      <c r="K9" s="9">
        <f t="shared" si="5"/>
        <v>-2.875898718349484</v>
      </c>
    </row>
    <row r="10" spans="1:11" ht="15" customHeight="1">
      <c r="A10" s="6" t="s">
        <v>4</v>
      </c>
      <c r="B10" s="8">
        <v>5677</v>
      </c>
      <c r="C10" s="9">
        <f t="shared" si="0"/>
        <v>4.84625497259736</v>
      </c>
      <c r="D10" s="8">
        <v>4012</v>
      </c>
      <c r="E10" s="9">
        <f t="shared" si="1"/>
        <v>3.314853219423123</v>
      </c>
      <c r="F10" s="8">
        <v>6524</v>
      </c>
      <c r="G10" s="9">
        <f t="shared" si="2"/>
        <v>5.116260832058973</v>
      </c>
      <c r="H10" s="8">
        <v>4916</v>
      </c>
      <c r="I10" s="9">
        <f t="shared" si="3"/>
        <v>3.7593869966199165</v>
      </c>
      <c r="J10" s="8">
        <f t="shared" si="4"/>
        <v>-1608</v>
      </c>
      <c r="K10" s="9">
        <f t="shared" si="5"/>
        <v>-24.647455548743103</v>
      </c>
    </row>
    <row r="11" spans="1:11" ht="15" customHeight="1">
      <c r="A11" s="6" t="s">
        <v>5</v>
      </c>
      <c r="B11" s="8">
        <v>2737</v>
      </c>
      <c r="C11" s="9">
        <f t="shared" si="0"/>
        <v>2.3364805108330065</v>
      </c>
      <c r="D11" s="8">
        <v>4137</v>
      </c>
      <c r="E11" s="9">
        <f t="shared" si="1"/>
        <v>3.418132544554701</v>
      </c>
      <c r="F11" s="8">
        <v>4038</v>
      </c>
      <c r="G11" s="9">
        <f t="shared" si="2"/>
        <v>3.16668627220327</v>
      </c>
      <c r="H11" s="8">
        <v>4046</v>
      </c>
      <c r="I11" s="9">
        <f t="shared" si="3"/>
        <v>3.0940764418885642</v>
      </c>
      <c r="J11" s="8">
        <f t="shared" si="4"/>
        <v>8</v>
      </c>
      <c r="K11" s="9">
        <f t="shared" si="5"/>
        <v>0.1981178801386825</v>
      </c>
    </row>
    <row r="12" spans="1:11" ht="15" customHeight="1">
      <c r="A12" s="6" t="s">
        <v>6</v>
      </c>
      <c r="B12" s="8">
        <v>3362</v>
      </c>
      <c r="C12" s="9">
        <f t="shared" si="0"/>
        <v>2.8700210001536597</v>
      </c>
      <c r="D12" s="8">
        <v>2576</v>
      </c>
      <c r="E12" s="9">
        <f t="shared" si="1"/>
        <v>2.1283803323115564</v>
      </c>
      <c r="F12" s="8">
        <v>2661</v>
      </c>
      <c r="G12" s="9">
        <f t="shared" si="2"/>
        <v>2.086813316080461</v>
      </c>
      <c r="H12" s="8">
        <v>3161</v>
      </c>
      <c r="I12" s="9">
        <f t="shared" si="3"/>
        <v>2.417295015523913</v>
      </c>
      <c r="J12" s="8">
        <f t="shared" si="4"/>
        <v>500</v>
      </c>
      <c r="K12" s="9">
        <f t="shared" si="5"/>
        <v>18.789928598271327</v>
      </c>
    </row>
    <row r="13" spans="1:11" ht="15" customHeight="1">
      <c r="A13" s="6" t="s">
        <v>7</v>
      </c>
      <c r="B13" s="8">
        <v>1273</v>
      </c>
      <c r="C13" s="9">
        <f t="shared" si="0"/>
        <v>1.0867152686483073</v>
      </c>
      <c r="D13" s="8">
        <v>1857</v>
      </c>
      <c r="E13" s="9">
        <f t="shared" si="1"/>
        <v>1.5343176541547205</v>
      </c>
      <c r="F13" s="8">
        <v>3909</v>
      </c>
      <c r="G13" s="9">
        <f t="shared" si="2"/>
        <v>3.0655217033290203</v>
      </c>
      <c r="H13" s="8">
        <v>2651</v>
      </c>
      <c r="I13" s="9">
        <f t="shared" si="3"/>
        <v>2.027285379991741</v>
      </c>
      <c r="J13" s="8">
        <f t="shared" si="4"/>
        <v>-1258</v>
      </c>
      <c r="K13" s="9">
        <f t="shared" si="5"/>
        <v>-32.182143770785366</v>
      </c>
    </row>
    <row r="14" spans="1:11" ht="15" customHeight="1">
      <c r="A14" s="6" t="s">
        <v>8</v>
      </c>
      <c r="B14" s="8">
        <v>815</v>
      </c>
      <c r="C14" s="9">
        <f t="shared" si="0"/>
        <v>0.6957367980741322</v>
      </c>
      <c r="D14" s="8">
        <v>920</v>
      </c>
      <c r="E14" s="9">
        <f t="shared" si="1"/>
        <v>0.760135832968413</v>
      </c>
      <c r="F14" s="8">
        <v>3280</v>
      </c>
      <c r="G14" s="9">
        <f t="shared" si="2"/>
        <v>2.5722464023840335</v>
      </c>
      <c r="H14" s="8">
        <v>2274</v>
      </c>
      <c r="I14" s="9">
        <f t="shared" si="3"/>
        <v>1.738984139608155</v>
      </c>
      <c r="J14" s="8">
        <f t="shared" si="4"/>
        <v>-1006</v>
      </c>
      <c r="K14" s="9">
        <f t="shared" si="5"/>
        <v>-30.670731707317074</v>
      </c>
    </row>
    <row r="15" spans="1:11" ht="15" customHeight="1">
      <c r="A15" s="6" t="s">
        <v>9</v>
      </c>
      <c r="B15" s="8">
        <v>1465</v>
      </c>
      <c r="C15" s="9">
        <f t="shared" si="0"/>
        <v>1.250618906967612</v>
      </c>
      <c r="D15" s="8">
        <v>1896</v>
      </c>
      <c r="E15" s="9">
        <f t="shared" si="1"/>
        <v>1.5665408035957729</v>
      </c>
      <c r="F15" s="8">
        <v>3145</v>
      </c>
      <c r="G15" s="9">
        <f t="shared" si="2"/>
        <v>2.466376504724934</v>
      </c>
      <c r="H15" s="8">
        <v>2082</v>
      </c>
      <c r="I15" s="9">
        <f t="shared" si="3"/>
        <v>1.5921569827019255</v>
      </c>
      <c r="J15" s="8">
        <f t="shared" si="4"/>
        <v>-1063</v>
      </c>
      <c r="K15" s="9">
        <f t="shared" si="5"/>
        <v>-33.79968203497615</v>
      </c>
    </row>
    <row r="16" spans="1:11" ht="15" customHeight="1">
      <c r="A16" s="6" t="s">
        <v>10</v>
      </c>
      <c r="B16" s="8">
        <v>1752</v>
      </c>
      <c r="C16" s="9">
        <f t="shared" si="0"/>
        <v>1.495620699663656</v>
      </c>
      <c r="D16" s="8">
        <v>2918</v>
      </c>
      <c r="E16" s="9">
        <f t="shared" si="1"/>
        <v>2.4109525658715536</v>
      </c>
      <c r="F16" s="8">
        <v>3176</v>
      </c>
      <c r="G16" s="9">
        <f t="shared" si="2"/>
        <v>2.49068737011332</v>
      </c>
      <c r="H16" s="8">
        <v>2010</v>
      </c>
      <c r="I16" s="9">
        <f t="shared" si="3"/>
        <v>1.5370967988620894</v>
      </c>
      <c r="J16" s="8">
        <f t="shared" si="4"/>
        <v>-1166</v>
      </c>
      <c r="K16" s="9">
        <f t="shared" si="5"/>
        <v>-36.712846347607055</v>
      </c>
    </row>
    <row r="17" spans="1:11" ht="15" customHeight="1">
      <c r="A17" s="6" t="s">
        <v>11</v>
      </c>
      <c r="B17" s="8">
        <v>77</v>
      </c>
      <c r="C17" s="9">
        <f t="shared" si="0"/>
        <v>0.06573218828430452</v>
      </c>
      <c r="D17" s="8">
        <v>1002</v>
      </c>
      <c r="E17" s="9">
        <f t="shared" si="1"/>
        <v>0.8278870702547282</v>
      </c>
      <c r="F17" s="8">
        <v>105</v>
      </c>
      <c r="G17" s="9">
        <f t="shared" si="2"/>
        <v>0.08234325373485472</v>
      </c>
      <c r="H17" s="8">
        <v>1977</v>
      </c>
      <c r="I17" s="9">
        <f t="shared" si="3"/>
        <v>1.5118608812688312</v>
      </c>
      <c r="J17" s="8">
        <f t="shared" si="4"/>
        <v>1872</v>
      </c>
      <c r="K17" s="9">
        <f t="shared" si="5"/>
        <v>1782.857142857143</v>
      </c>
    </row>
    <row r="18" spans="1:11" ht="15" customHeight="1">
      <c r="A18" s="6" t="s">
        <v>12</v>
      </c>
      <c r="B18" s="8">
        <v>1624</v>
      </c>
      <c r="C18" s="9">
        <f t="shared" si="0"/>
        <v>1.3863516074507862</v>
      </c>
      <c r="D18" s="8">
        <v>1563</v>
      </c>
      <c r="E18" s="9">
        <f t="shared" si="1"/>
        <v>1.2914046814452496</v>
      </c>
      <c r="F18" s="8">
        <v>1449</v>
      </c>
      <c r="G18" s="9">
        <f t="shared" si="2"/>
        <v>1.1363369015409952</v>
      </c>
      <c r="H18" s="8">
        <v>1956</v>
      </c>
      <c r="I18" s="9">
        <f t="shared" si="3"/>
        <v>1.4958016609822125</v>
      </c>
      <c r="J18" s="8">
        <f t="shared" si="4"/>
        <v>507</v>
      </c>
      <c r="K18" s="9">
        <f t="shared" si="5"/>
        <v>34.989648033126294</v>
      </c>
    </row>
    <row r="19" spans="1:11" ht="15" customHeight="1">
      <c r="A19" s="6" t="s">
        <v>13</v>
      </c>
      <c r="B19" s="8">
        <v>6667</v>
      </c>
      <c r="C19" s="9">
        <f t="shared" si="0"/>
        <v>5.6913831076812755</v>
      </c>
      <c r="D19" s="8">
        <v>4158</v>
      </c>
      <c r="E19" s="9">
        <f t="shared" si="1"/>
        <v>3.435483471176806</v>
      </c>
      <c r="F19" s="8">
        <v>3010</v>
      </c>
      <c r="G19" s="9">
        <f t="shared" si="2"/>
        <v>2.3605066070658354</v>
      </c>
      <c r="H19" s="8">
        <v>1266</v>
      </c>
      <c r="I19" s="9">
        <f t="shared" si="3"/>
        <v>0.9681415658504505</v>
      </c>
      <c r="J19" s="8">
        <f t="shared" si="4"/>
        <v>-1744</v>
      </c>
      <c r="K19" s="9">
        <f t="shared" si="5"/>
        <v>-57.94019933554817</v>
      </c>
    </row>
    <row r="20" spans="1:11" ht="15" customHeight="1">
      <c r="A20" s="6" t="s">
        <v>14</v>
      </c>
      <c r="B20" s="8">
        <v>1166</v>
      </c>
      <c r="C20" s="9">
        <f t="shared" si="0"/>
        <v>0.9953731368766113</v>
      </c>
      <c r="D20" s="8">
        <v>823</v>
      </c>
      <c r="E20" s="9">
        <f t="shared" si="1"/>
        <v>0.6799910766663086</v>
      </c>
      <c r="F20" s="8">
        <v>1457</v>
      </c>
      <c r="G20" s="9">
        <f t="shared" si="2"/>
        <v>1.142610673254127</v>
      </c>
      <c r="H20" s="8">
        <v>1214</v>
      </c>
      <c r="I20" s="9">
        <f t="shared" si="3"/>
        <v>0.92837587752168</v>
      </c>
      <c r="J20" s="8">
        <f t="shared" si="4"/>
        <v>-243</v>
      </c>
      <c r="K20" s="9">
        <f t="shared" si="5"/>
        <v>-16.678105696636926</v>
      </c>
    </row>
    <row r="21" spans="1:11" ht="15" customHeight="1">
      <c r="A21" s="6" t="s">
        <v>15</v>
      </c>
      <c r="B21" s="8">
        <v>740</v>
      </c>
      <c r="C21" s="9">
        <f t="shared" si="0"/>
        <v>0.6317119393556538</v>
      </c>
      <c r="D21" s="8">
        <v>471</v>
      </c>
      <c r="E21" s="9">
        <f t="shared" si="1"/>
        <v>0.38915649709578537</v>
      </c>
      <c r="F21" s="8">
        <v>462</v>
      </c>
      <c r="G21" s="9">
        <f t="shared" si="2"/>
        <v>0.36231031643336076</v>
      </c>
      <c r="H21" s="8">
        <v>1120</v>
      </c>
      <c r="I21" s="9">
        <f t="shared" si="3"/>
        <v>0.8564917486196718</v>
      </c>
      <c r="J21" s="8">
        <f t="shared" si="4"/>
        <v>658</v>
      </c>
      <c r="K21" s="9">
        <f t="shared" si="5"/>
        <v>142.42424242424244</v>
      </c>
    </row>
    <row r="22" spans="1:11" ht="15" customHeight="1">
      <c r="A22" s="6" t="s">
        <v>16</v>
      </c>
      <c r="B22" s="8">
        <v>17</v>
      </c>
      <c r="C22" s="9">
        <f t="shared" si="0"/>
        <v>0.014512301309521776</v>
      </c>
      <c r="D22" s="8">
        <v>37</v>
      </c>
      <c r="E22" s="9">
        <f t="shared" si="1"/>
        <v>0.030570680238947046</v>
      </c>
      <c r="F22" s="8">
        <v>357</v>
      </c>
      <c r="G22" s="9">
        <f t="shared" si="2"/>
        <v>0.279967062698506</v>
      </c>
      <c r="H22" s="8">
        <v>724</v>
      </c>
      <c r="I22" s="9">
        <f t="shared" si="3"/>
        <v>0.5536607375005735</v>
      </c>
      <c r="J22" s="8">
        <f t="shared" si="4"/>
        <v>367</v>
      </c>
      <c r="K22" s="9">
        <f t="shared" si="5"/>
        <v>102.80112044817926</v>
      </c>
    </row>
    <row r="23" spans="1:11" ht="15" customHeight="1">
      <c r="A23" s="6" t="s">
        <v>17</v>
      </c>
      <c r="B23" s="8">
        <v>340</v>
      </c>
      <c r="C23" s="9">
        <f t="shared" si="0"/>
        <v>0.29024602619043555</v>
      </c>
      <c r="D23" s="8">
        <v>539</v>
      </c>
      <c r="E23" s="9">
        <f t="shared" si="1"/>
        <v>0.44534044996736377</v>
      </c>
      <c r="F23" s="8">
        <v>427</v>
      </c>
      <c r="G23" s="9">
        <f t="shared" si="2"/>
        <v>0.3348625651884092</v>
      </c>
      <c r="H23" s="8">
        <v>454</v>
      </c>
      <c r="I23" s="9">
        <f t="shared" si="3"/>
        <v>0.3471850481011884</v>
      </c>
      <c r="J23" s="8">
        <f t="shared" si="4"/>
        <v>27</v>
      </c>
      <c r="K23" s="9">
        <f t="shared" si="5"/>
        <v>6.323185011709602</v>
      </c>
    </row>
    <row r="24" spans="1:11" ht="15" customHeight="1">
      <c r="A24" s="6" t="s">
        <v>18</v>
      </c>
      <c r="B24" s="8">
        <v>348</v>
      </c>
      <c r="C24" s="9">
        <f t="shared" si="0"/>
        <v>0.2970753444537399</v>
      </c>
      <c r="D24" s="8">
        <v>461</v>
      </c>
      <c r="E24" s="9">
        <f t="shared" si="1"/>
        <v>0.38089415108525915</v>
      </c>
      <c r="F24" s="8">
        <v>350</v>
      </c>
      <c r="G24" s="9">
        <f t="shared" si="2"/>
        <v>0.27447751244951574</v>
      </c>
      <c r="H24" s="8">
        <v>418</v>
      </c>
      <c r="I24" s="9">
        <f t="shared" si="3"/>
        <v>0.3196549561812703</v>
      </c>
      <c r="J24" s="8">
        <f t="shared" si="4"/>
        <v>68</v>
      </c>
      <c r="K24" s="9">
        <f t="shared" si="5"/>
        <v>19.428571428571427</v>
      </c>
    </row>
    <row r="25" spans="1:11" ht="15" customHeight="1">
      <c r="A25" s="6" t="s">
        <v>19</v>
      </c>
      <c r="B25" s="8">
        <v>653</v>
      </c>
      <c r="C25" s="9">
        <f t="shared" si="0"/>
        <v>0.5574431032422189</v>
      </c>
      <c r="D25" s="8">
        <v>453</v>
      </c>
      <c r="E25" s="9">
        <f t="shared" si="1"/>
        <v>0.3742842742768382</v>
      </c>
      <c r="F25" s="8">
        <v>833</v>
      </c>
      <c r="G25" s="9">
        <f t="shared" si="2"/>
        <v>0.6532564796298475</v>
      </c>
      <c r="H25" s="8">
        <v>395</v>
      </c>
      <c r="I25" s="9">
        <f t="shared" si="3"/>
        <v>0.302066286343545</v>
      </c>
      <c r="J25" s="8">
        <f t="shared" si="4"/>
        <v>-438</v>
      </c>
      <c r="K25" s="9">
        <f t="shared" si="5"/>
        <v>-52.581032412965186</v>
      </c>
    </row>
    <row r="26" spans="1:11" ht="15" customHeight="1">
      <c r="A26" s="6" t="s">
        <v>20</v>
      </c>
      <c r="B26" s="8">
        <v>152</v>
      </c>
      <c r="C26" s="9">
        <f t="shared" si="0"/>
        <v>0.12975704700278295</v>
      </c>
      <c r="D26" s="8">
        <v>159</v>
      </c>
      <c r="E26" s="9">
        <f t="shared" si="1"/>
        <v>0.13137130156736704</v>
      </c>
      <c r="F26" s="8">
        <v>170</v>
      </c>
      <c r="G26" s="9">
        <f t="shared" si="2"/>
        <v>0.1333176489040505</v>
      </c>
      <c r="H26" s="8">
        <v>344</v>
      </c>
      <c r="I26" s="9">
        <f t="shared" si="3"/>
        <v>0.26306532279032774</v>
      </c>
      <c r="J26" s="8">
        <f t="shared" si="4"/>
        <v>174</v>
      </c>
      <c r="K26" s="9">
        <f t="shared" si="5"/>
        <v>102.35294117647058</v>
      </c>
    </row>
    <row r="27" spans="1:11" ht="15" customHeight="1">
      <c r="A27" s="6" t="s">
        <v>21</v>
      </c>
      <c r="B27" s="8">
        <v>163</v>
      </c>
      <c r="C27" s="9">
        <f t="shared" si="0"/>
        <v>0.13914735961482644</v>
      </c>
      <c r="D27" s="8">
        <v>266</v>
      </c>
      <c r="E27" s="9">
        <f t="shared" si="1"/>
        <v>0.2197784038799977</v>
      </c>
      <c r="F27" s="8">
        <v>398</v>
      </c>
      <c r="G27" s="9">
        <f t="shared" si="2"/>
        <v>0.3121201427283065</v>
      </c>
      <c r="H27" s="8">
        <v>326</v>
      </c>
      <c r="I27" s="9">
        <f t="shared" si="3"/>
        <v>0.24930027683036873</v>
      </c>
      <c r="J27" s="8">
        <f t="shared" si="4"/>
        <v>-72</v>
      </c>
      <c r="K27" s="9">
        <f t="shared" si="5"/>
        <v>-18.090452261306535</v>
      </c>
    </row>
    <row r="28" spans="1:11" ht="15" customHeight="1">
      <c r="A28" s="6" t="s">
        <v>22</v>
      </c>
      <c r="B28" s="8">
        <v>48</v>
      </c>
      <c r="C28" s="9">
        <f t="shared" si="0"/>
        <v>0.04097590957982619</v>
      </c>
      <c r="D28" s="8">
        <v>56</v>
      </c>
      <c r="E28" s="9">
        <f t="shared" si="1"/>
        <v>0.04626913765894688</v>
      </c>
      <c r="F28" s="8">
        <v>94</v>
      </c>
      <c r="G28" s="9">
        <f t="shared" si="2"/>
        <v>0.07371681762929852</v>
      </c>
      <c r="H28" s="8">
        <v>245</v>
      </c>
      <c r="I28" s="9">
        <f t="shared" si="3"/>
        <v>0.1873575700105532</v>
      </c>
      <c r="J28" s="8">
        <f t="shared" si="4"/>
        <v>151</v>
      </c>
      <c r="K28" s="9">
        <f t="shared" si="5"/>
        <v>160.63829787234042</v>
      </c>
    </row>
    <row r="29" spans="1:11" ht="15" customHeight="1">
      <c r="A29" s="6" t="s">
        <v>23</v>
      </c>
      <c r="B29" s="8">
        <v>80</v>
      </c>
      <c r="C29" s="9">
        <f t="shared" si="0"/>
        <v>0.06829318263304365</v>
      </c>
      <c r="D29" s="8">
        <v>96</v>
      </c>
      <c r="E29" s="9">
        <f t="shared" si="1"/>
        <v>0.07931852170105179</v>
      </c>
      <c r="F29" s="8">
        <v>436</v>
      </c>
      <c r="G29" s="9">
        <f t="shared" si="2"/>
        <v>0.34192055836568247</v>
      </c>
      <c r="H29" s="8">
        <v>231</v>
      </c>
      <c r="I29" s="9">
        <f t="shared" si="3"/>
        <v>0.1766514231528073</v>
      </c>
      <c r="J29" s="8">
        <f t="shared" si="4"/>
        <v>-205</v>
      </c>
      <c r="K29" s="9">
        <f t="shared" si="5"/>
        <v>-47.018348623853214</v>
      </c>
    </row>
    <row r="30" spans="1:11" ht="15" customHeight="1">
      <c r="A30" s="6" t="s">
        <v>24</v>
      </c>
      <c r="B30" s="8">
        <v>358</v>
      </c>
      <c r="C30" s="9">
        <f t="shared" si="0"/>
        <v>0.30561199228287034</v>
      </c>
      <c r="D30" s="8">
        <v>350</v>
      </c>
      <c r="E30" s="9">
        <f t="shared" si="1"/>
        <v>0.289182110368418</v>
      </c>
      <c r="F30" s="8">
        <v>185</v>
      </c>
      <c r="G30" s="9">
        <f t="shared" si="2"/>
        <v>0.1450809708661726</v>
      </c>
      <c r="H30" s="8">
        <v>230</v>
      </c>
      <c r="I30" s="9">
        <f t="shared" si="3"/>
        <v>0.175886698377254</v>
      </c>
      <c r="J30" s="8">
        <f t="shared" si="4"/>
        <v>45</v>
      </c>
      <c r="K30" s="9">
        <f t="shared" si="5"/>
        <v>24.324324324324326</v>
      </c>
    </row>
    <row r="31" spans="1:11" ht="15" customHeight="1">
      <c r="A31" s="6" t="s">
        <v>25</v>
      </c>
      <c r="B31" s="8">
        <v>41</v>
      </c>
      <c r="C31" s="9">
        <f t="shared" si="0"/>
        <v>0.03500025609943487</v>
      </c>
      <c r="D31" s="8">
        <v>66</v>
      </c>
      <c r="E31" s="9">
        <f t="shared" si="1"/>
        <v>0.05453148366947311</v>
      </c>
      <c r="F31" s="8">
        <v>83</v>
      </c>
      <c r="G31" s="9">
        <f t="shared" si="2"/>
        <v>0.0650903815237423</v>
      </c>
      <c r="H31" s="8">
        <v>226</v>
      </c>
      <c r="I31" s="9">
        <f t="shared" si="3"/>
        <v>0.1728277992750409</v>
      </c>
      <c r="J31" s="8">
        <f t="shared" si="4"/>
        <v>143</v>
      </c>
      <c r="K31" s="9">
        <f t="shared" si="5"/>
        <v>172.28915662650604</v>
      </c>
    </row>
    <row r="32" spans="1:11" ht="15" customHeight="1">
      <c r="A32" s="6" t="s">
        <v>26</v>
      </c>
      <c r="B32" s="8">
        <v>125</v>
      </c>
      <c r="C32" s="9">
        <f t="shared" si="0"/>
        <v>0.10670809786413071</v>
      </c>
      <c r="D32" s="8">
        <v>220</v>
      </c>
      <c r="E32" s="9">
        <f t="shared" si="1"/>
        <v>0.18177161223157703</v>
      </c>
      <c r="F32" s="8">
        <v>171</v>
      </c>
      <c r="G32" s="9">
        <f t="shared" si="2"/>
        <v>0.134101870368192</v>
      </c>
      <c r="H32" s="8">
        <v>211</v>
      </c>
      <c r="I32" s="9">
        <f t="shared" si="3"/>
        <v>0.16135692764174175</v>
      </c>
      <c r="J32" s="8">
        <f t="shared" si="4"/>
        <v>40</v>
      </c>
      <c r="K32" s="9">
        <f t="shared" si="5"/>
        <v>23.391812865497073</v>
      </c>
    </row>
    <row r="33" spans="1:11" ht="15" customHeight="1">
      <c r="A33" s="6" t="s">
        <v>27</v>
      </c>
      <c r="B33" s="8">
        <v>144</v>
      </c>
      <c r="C33" s="9">
        <f t="shared" si="0"/>
        <v>0.12292772873947859</v>
      </c>
      <c r="D33" s="8">
        <v>169</v>
      </c>
      <c r="E33" s="9">
        <f t="shared" si="1"/>
        <v>0.13963364757789326</v>
      </c>
      <c r="F33" s="8">
        <v>168</v>
      </c>
      <c r="G33" s="9">
        <f t="shared" si="2"/>
        <v>0.13174920597576756</v>
      </c>
      <c r="H33" s="8">
        <v>198</v>
      </c>
      <c r="I33" s="9">
        <f t="shared" si="3"/>
        <v>0.1514155055595491</v>
      </c>
      <c r="J33" s="8">
        <f t="shared" si="4"/>
        <v>30</v>
      </c>
      <c r="K33" s="9">
        <f t="shared" si="5"/>
        <v>17.857142857142858</v>
      </c>
    </row>
    <row r="34" spans="1:11" ht="15" customHeight="1">
      <c r="A34" s="6" t="s">
        <v>28</v>
      </c>
      <c r="B34" s="8">
        <v>249</v>
      </c>
      <c r="C34" s="9">
        <f t="shared" si="0"/>
        <v>0.2125625309453484</v>
      </c>
      <c r="D34" s="8">
        <v>145</v>
      </c>
      <c r="E34" s="9">
        <f t="shared" si="1"/>
        <v>0.11980401715263032</v>
      </c>
      <c r="F34" s="8">
        <v>306</v>
      </c>
      <c r="G34" s="9">
        <f t="shared" si="2"/>
        <v>0.23997176802729092</v>
      </c>
      <c r="H34" s="8">
        <v>196</v>
      </c>
      <c r="I34" s="9">
        <f t="shared" si="3"/>
        <v>0.14988605600844254</v>
      </c>
      <c r="J34" s="8">
        <f t="shared" si="4"/>
        <v>-110</v>
      </c>
      <c r="K34" s="9">
        <f t="shared" si="5"/>
        <v>-35.947712418300654</v>
      </c>
    </row>
    <row r="35" spans="1:11" ht="15" customHeight="1">
      <c r="A35" s="6" t="s">
        <v>29</v>
      </c>
      <c r="B35" s="8">
        <v>216</v>
      </c>
      <c r="C35" s="9">
        <f t="shared" si="0"/>
        <v>0.18439159310921785</v>
      </c>
      <c r="D35" s="8">
        <v>1049</v>
      </c>
      <c r="E35" s="9">
        <f t="shared" si="1"/>
        <v>0.8667200965042013</v>
      </c>
      <c r="F35" s="8">
        <v>240</v>
      </c>
      <c r="G35" s="9">
        <f t="shared" si="2"/>
        <v>0.18821315139395364</v>
      </c>
      <c r="H35" s="8">
        <v>190</v>
      </c>
      <c r="I35" s="9">
        <f t="shared" si="3"/>
        <v>0.1452977073551229</v>
      </c>
      <c r="J35" s="8">
        <f t="shared" si="4"/>
        <v>-50</v>
      </c>
      <c r="K35" s="9">
        <f t="shared" si="5"/>
        <v>-20.833333333333336</v>
      </c>
    </row>
    <row r="36" spans="1:11" ht="15" customHeight="1">
      <c r="A36" s="6" t="s">
        <v>30</v>
      </c>
      <c r="B36" s="8">
        <v>62</v>
      </c>
      <c r="C36" s="9">
        <f t="shared" si="0"/>
        <v>0.052927216540608835</v>
      </c>
      <c r="D36" s="8">
        <v>207</v>
      </c>
      <c r="E36" s="9">
        <f t="shared" si="1"/>
        <v>0.17103056241789294</v>
      </c>
      <c r="F36" s="8">
        <v>182</v>
      </c>
      <c r="G36" s="9">
        <f t="shared" si="2"/>
        <v>0.14272830647374818</v>
      </c>
      <c r="H36" s="8">
        <v>170</v>
      </c>
      <c r="I36" s="9">
        <f t="shared" si="3"/>
        <v>0.13000321184405733</v>
      </c>
      <c r="J36" s="8">
        <f t="shared" si="4"/>
        <v>-12</v>
      </c>
      <c r="K36" s="9">
        <f t="shared" si="5"/>
        <v>-6.593406593406594</v>
      </c>
    </row>
    <row r="37" spans="1:11" ht="15" customHeight="1">
      <c r="A37" s="6" t="s">
        <v>31</v>
      </c>
      <c r="B37" s="8">
        <v>118</v>
      </c>
      <c r="C37" s="9">
        <f t="shared" si="0"/>
        <v>0.10073244438373939</v>
      </c>
      <c r="D37" s="8">
        <v>147</v>
      </c>
      <c r="E37" s="9">
        <f t="shared" si="1"/>
        <v>0.12145648635473556</v>
      </c>
      <c r="F37" s="8">
        <v>90</v>
      </c>
      <c r="G37" s="9">
        <f t="shared" si="2"/>
        <v>0.07057993177273263</v>
      </c>
      <c r="H37" s="8">
        <v>161</v>
      </c>
      <c r="I37" s="9">
        <f t="shared" si="3"/>
        <v>0.12312068886407783</v>
      </c>
      <c r="J37" s="8">
        <f t="shared" si="4"/>
        <v>71</v>
      </c>
      <c r="K37" s="9">
        <f t="shared" si="5"/>
        <v>78.88888888888889</v>
      </c>
    </row>
    <row r="38" spans="1:11" ht="15" customHeight="1">
      <c r="A38" s="6" t="s">
        <v>32</v>
      </c>
      <c r="B38" s="8">
        <v>93</v>
      </c>
      <c r="C38" s="9">
        <f t="shared" si="0"/>
        <v>0.07939082481091325</v>
      </c>
      <c r="D38" s="8">
        <v>84</v>
      </c>
      <c r="E38" s="9">
        <f t="shared" si="1"/>
        <v>0.06940370648842033</v>
      </c>
      <c r="F38" s="8">
        <v>98</v>
      </c>
      <c r="G38" s="9">
        <f t="shared" si="2"/>
        <v>0.07685370348586441</v>
      </c>
      <c r="H38" s="8">
        <v>160</v>
      </c>
      <c r="I38" s="9">
        <f t="shared" si="3"/>
        <v>0.12235596408852455</v>
      </c>
      <c r="J38" s="8">
        <f t="shared" si="4"/>
        <v>62</v>
      </c>
      <c r="K38" s="9">
        <f t="shared" si="5"/>
        <v>63.26530612244898</v>
      </c>
    </row>
    <row r="39" spans="1:11" ht="15" customHeight="1">
      <c r="A39" s="6" t="s">
        <v>33</v>
      </c>
      <c r="B39" s="8">
        <v>126</v>
      </c>
      <c r="C39" s="9">
        <f t="shared" si="0"/>
        <v>0.10756176264704377</v>
      </c>
      <c r="D39" s="8">
        <v>104</v>
      </c>
      <c r="E39" s="9">
        <f t="shared" si="1"/>
        <v>0.08592839850947277</v>
      </c>
      <c r="F39" s="8">
        <v>150</v>
      </c>
      <c r="G39" s="9">
        <f t="shared" si="2"/>
        <v>0.11763321962122103</v>
      </c>
      <c r="H39" s="8">
        <v>115</v>
      </c>
      <c r="I39" s="9">
        <f t="shared" si="3"/>
        <v>0.087943349188627</v>
      </c>
      <c r="J39" s="8">
        <f t="shared" si="4"/>
        <v>-35</v>
      </c>
      <c r="K39" s="9">
        <f t="shared" si="5"/>
        <v>-23.333333333333332</v>
      </c>
    </row>
    <row r="40" spans="1:11" ht="15" customHeight="1">
      <c r="A40" s="6" t="s">
        <v>34</v>
      </c>
      <c r="B40" s="8">
        <v>93</v>
      </c>
      <c r="C40" s="9">
        <f t="shared" si="0"/>
        <v>0.07939082481091325</v>
      </c>
      <c r="D40" s="8">
        <v>88</v>
      </c>
      <c r="E40" s="9">
        <f t="shared" si="1"/>
        <v>0.07270864489263082</v>
      </c>
      <c r="F40" s="8">
        <v>68</v>
      </c>
      <c r="G40" s="9">
        <f t="shared" si="2"/>
        <v>0.053327059561620205</v>
      </c>
      <c r="H40" s="8">
        <v>104</v>
      </c>
      <c r="I40" s="9">
        <f t="shared" si="3"/>
        <v>0.07953137665754095</v>
      </c>
      <c r="J40" s="8">
        <f t="shared" si="4"/>
        <v>36</v>
      </c>
      <c r="K40" s="9">
        <f t="shared" si="5"/>
        <v>52.94117647058824</v>
      </c>
    </row>
    <row r="41" spans="1:11" ht="15" customHeight="1">
      <c r="A41" s="6" t="s">
        <v>35</v>
      </c>
      <c r="B41" s="8">
        <v>731</v>
      </c>
      <c r="C41" s="9">
        <f t="shared" si="0"/>
        <v>0.6240289563094364</v>
      </c>
      <c r="D41" s="8">
        <v>181</v>
      </c>
      <c r="E41" s="9">
        <f t="shared" si="1"/>
        <v>0.14954846279052475</v>
      </c>
      <c r="F41" s="8">
        <v>98</v>
      </c>
      <c r="G41" s="9">
        <f t="shared" si="2"/>
        <v>0.07685370348586441</v>
      </c>
      <c r="H41" s="8">
        <v>103</v>
      </c>
      <c r="I41" s="9">
        <f t="shared" si="3"/>
        <v>0.07876665188198767</v>
      </c>
      <c r="J41" s="8">
        <f t="shared" si="4"/>
        <v>5</v>
      </c>
      <c r="K41" s="9">
        <f t="shared" si="5"/>
        <v>5.1020408163265305</v>
      </c>
    </row>
    <row r="42" spans="1:11" ht="15" customHeight="1">
      <c r="A42" s="6" t="s">
        <v>36</v>
      </c>
      <c r="B42" s="8">
        <v>148</v>
      </c>
      <c r="C42" s="9">
        <f t="shared" si="0"/>
        <v>0.12634238787113075</v>
      </c>
      <c r="D42" s="8">
        <v>89</v>
      </c>
      <c r="E42" s="9">
        <f t="shared" si="1"/>
        <v>0.07353487949368344</v>
      </c>
      <c r="F42" s="8">
        <v>57</v>
      </c>
      <c r="G42" s="9">
        <f t="shared" si="2"/>
        <v>0.044700623456063994</v>
      </c>
      <c r="H42" s="8">
        <v>74</v>
      </c>
      <c r="I42" s="9">
        <f t="shared" si="3"/>
        <v>0.056589633390942605</v>
      </c>
      <c r="J42" s="8">
        <f t="shared" si="4"/>
        <v>17</v>
      </c>
      <c r="K42" s="9">
        <f t="shared" si="5"/>
        <v>29.82456140350877</v>
      </c>
    </row>
    <row r="43" spans="1:11" ht="15" customHeight="1">
      <c r="A43" s="6" t="s">
        <v>37</v>
      </c>
      <c r="B43" s="8">
        <v>41</v>
      </c>
      <c r="C43" s="9">
        <f t="shared" si="0"/>
        <v>0.03500025609943487</v>
      </c>
      <c r="D43" s="8">
        <v>25</v>
      </c>
      <c r="E43" s="9">
        <f t="shared" si="1"/>
        <v>0.02065586502631557</v>
      </c>
      <c r="F43" s="8">
        <v>49</v>
      </c>
      <c r="G43" s="9">
        <f t="shared" si="2"/>
        <v>0.03842685174293221</v>
      </c>
      <c r="H43" s="8">
        <v>52</v>
      </c>
      <c r="I43" s="9">
        <f t="shared" si="3"/>
        <v>0.03976568832877048</v>
      </c>
      <c r="J43" s="8">
        <f t="shared" si="4"/>
        <v>3</v>
      </c>
      <c r="K43" s="9">
        <f t="shared" si="5"/>
        <v>6.122448979591836</v>
      </c>
    </row>
    <row r="44" spans="1:11" ht="15" customHeight="1">
      <c r="A44" s="6" t="s">
        <v>38</v>
      </c>
      <c r="B44" s="8">
        <v>44</v>
      </c>
      <c r="C44" s="9">
        <f t="shared" si="0"/>
        <v>0.03756125044817401</v>
      </c>
      <c r="D44" s="8">
        <v>23</v>
      </c>
      <c r="E44" s="9">
        <f t="shared" si="1"/>
        <v>0.019003395824210328</v>
      </c>
      <c r="F44" s="8">
        <v>102</v>
      </c>
      <c r="G44" s="9">
        <f t="shared" si="2"/>
        <v>0.07999058934243031</v>
      </c>
      <c r="H44" s="8">
        <v>28</v>
      </c>
      <c r="I44" s="9">
        <f t="shared" si="3"/>
        <v>0.021412293715491797</v>
      </c>
      <c r="J44" s="8">
        <f t="shared" si="4"/>
        <v>-74</v>
      </c>
      <c r="K44" s="9">
        <f t="shared" si="5"/>
        <v>-72.54901960784314</v>
      </c>
    </row>
    <row r="45" spans="1:11" ht="15" customHeight="1">
      <c r="A45" s="6" t="s">
        <v>39</v>
      </c>
      <c r="B45" s="8">
        <v>29</v>
      </c>
      <c r="C45" s="9">
        <f t="shared" si="0"/>
        <v>0.024756278704478323</v>
      </c>
      <c r="D45" s="8">
        <v>24</v>
      </c>
      <c r="E45" s="9">
        <f t="shared" si="1"/>
        <v>0.019829630425262947</v>
      </c>
      <c r="F45" s="8">
        <v>13</v>
      </c>
      <c r="G45" s="9">
        <f t="shared" si="2"/>
        <v>0.010194879033839158</v>
      </c>
      <c r="H45" s="8">
        <v>8</v>
      </c>
      <c r="I45" s="9">
        <f t="shared" si="3"/>
        <v>0.0061177982044262275</v>
      </c>
      <c r="J45" s="8">
        <f t="shared" si="4"/>
        <v>-5</v>
      </c>
      <c r="K45" s="9">
        <f t="shared" si="5"/>
        <v>-38.46153846153847</v>
      </c>
    </row>
    <row r="46" spans="1:11" ht="15.75" customHeight="1">
      <c r="A46" s="4" t="s">
        <v>49</v>
      </c>
      <c r="B46" s="8">
        <v>3636</v>
      </c>
      <c r="C46" s="9">
        <f t="shared" si="0"/>
        <v>3.103925150671834</v>
      </c>
      <c r="D46" s="8">
        <v>5511</v>
      </c>
      <c r="E46" s="9">
        <f t="shared" si="1"/>
        <v>4.5533788864010045</v>
      </c>
      <c r="F46" s="8">
        <v>5743</v>
      </c>
      <c r="G46" s="9">
        <f t="shared" si="2"/>
        <v>4.503783868564483</v>
      </c>
      <c r="H46" s="8">
        <v>5666</v>
      </c>
      <c r="I46" s="9">
        <f t="shared" si="3"/>
        <v>4.332930578284875</v>
      </c>
      <c r="J46" s="8">
        <f t="shared" si="4"/>
        <v>-77</v>
      </c>
      <c r="K46" s="9">
        <f t="shared" si="5"/>
        <v>-1.3407626675953335</v>
      </c>
    </row>
    <row r="47" spans="1:11" ht="15.75" customHeight="1">
      <c r="A47" s="4" t="s">
        <v>50</v>
      </c>
      <c r="B47" s="8">
        <f>SUM(B7:B46)</f>
        <v>117142</v>
      </c>
      <c r="C47" s="9">
        <f t="shared" si="0"/>
        <v>100</v>
      </c>
      <c r="D47" s="8">
        <f>SUM(D7:D46)</f>
        <v>121031</v>
      </c>
      <c r="E47" s="9">
        <f t="shared" si="1"/>
        <v>100</v>
      </c>
      <c r="F47" s="8">
        <f>SUM(F7:F46)</f>
        <v>127515</v>
      </c>
      <c r="G47" s="9">
        <f t="shared" si="2"/>
        <v>100</v>
      </c>
      <c r="H47" s="8">
        <f>SUM(H7:H46)</f>
        <v>130766</v>
      </c>
      <c r="I47" s="9">
        <f t="shared" si="3"/>
        <v>100</v>
      </c>
      <c r="J47" s="8">
        <f t="shared" si="4"/>
        <v>3251</v>
      </c>
      <c r="K47" s="9">
        <f t="shared" si="5"/>
        <v>2.5495039799239305</v>
      </c>
    </row>
    <row r="48" spans="1:11" ht="15.75" customHeight="1">
      <c r="A48" s="5" t="s">
        <v>51</v>
      </c>
      <c r="B48" s="8">
        <v>19950</v>
      </c>
      <c r="C48" s="16">
        <f>B48/B49*100</f>
        <v>14.552271467335803</v>
      </c>
      <c r="D48" s="8">
        <v>17359</v>
      </c>
      <c r="E48" s="16">
        <f>D48/D49*100</f>
        <v>12.543536382686609</v>
      </c>
      <c r="F48" s="8">
        <v>16856</v>
      </c>
      <c r="G48" s="16">
        <f>F48/F49*100</f>
        <v>11.675474991514918</v>
      </c>
      <c r="H48" s="8">
        <v>20234</v>
      </c>
      <c r="I48" s="16">
        <f>H48/H49*100</f>
        <v>13.4</v>
      </c>
      <c r="J48" s="8">
        <f t="shared" si="4"/>
        <v>3378</v>
      </c>
      <c r="K48" s="9">
        <f t="shared" si="5"/>
        <v>20.040341718082583</v>
      </c>
    </row>
    <row r="49" spans="1:11" ht="15.75" customHeight="1">
      <c r="A49" s="4" t="s">
        <v>52</v>
      </c>
      <c r="B49" s="8">
        <f>B48+B47</f>
        <v>137092</v>
      </c>
      <c r="C49" s="17"/>
      <c r="D49" s="8">
        <f>D48+D47</f>
        <v>138390</v>
      </c>
      <c r="E49" s="17"/>
      <c r="F49" s="8">
        <f>F48+F47</f>
        <v>144371</v>
      </c>
      <c r="G49" s="17"/>
      <c r="H49" s="8">
        <f>H48+H47</f>
        <v>151000</v>
      </c>
      <c r="I49" s="17"/>
      <c r="J49" s="8">
        <f t="shared" si="4"/>
        <v>6629</v>
      </c>
      <c r="K49" s="9">
        <f t="shared" si="5"/>
        <v>4.591642365849097</v>
      </c>
    </row>
  </sheetData>
  <sheetProtection/>
  <mergeCells count="12">
    <mergeCell ref="F5:G5"/>
    <mergeCell ref="H5:I5"/>
    <mergeCell ref="A5:A6"/>
    <mergeCell ref="J5:K5"/>
    <mergeCell ref="A2:K2"/>
    <mergeCell ref="A3:K3"/>
    <mergeCell ref="C48:C49"/>
    <mergeCell ref="E48:E49"/>
    <mergeCell ref="G48:G49"/>
    <mergeCell ref="I48:I49"/>
    <mergeCell ref="B5:C5"/>
    <mergeCell ref="D5:E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7:F47 G47:H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2015-01-05T14:42:43Z</cp:lastPrinted>
  <dcterms:modified xsi:type="dcterms:W3CDTF">2015-01-06T05:59:51Z</dcterms:modified>
  <cp:category/>
  <cp:version/>
  <cp:contentType/>
  <cp:contentStatus/>
</cp:coreProperties>
</file>