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1-2014 Yılları Ekim Ayı" sheetId="1" r:id="rId1"/>
  </sheets>
  <definedNames>
    <definedName name="Aylık_Karşılaştırma">'2011-2014 Yılları Ekim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<sst xmlns="http://schemas.openxmlformats.org/spreadsheetml/2006/main" count="61" uniqueCount="55">
  <si>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</si>
  <si>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</si>
  <si>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</si>
  <si>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</si>
  <si>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</si>
  <si>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İSVEÇ</t>
  </si>
  <si>
    <t>İSVİÇRE</t>
  </si>
  <si>
    <t>DANİMARKA</t>
  </si>
  <si>
    <t>FİNLANDİYA</t>
  </si>
  <si>
    <t>BELÇİKA</t>
  </si>
  <si>
    <t>POLONYA</t>
  </si>
  <si>
    <t>FRANSA</t>
  </si>
  <si>
    <t>AVUSTURYA</t>
  </si>
  <si>
    <t>UKRAYNA</t>
  </si>
  <si>
    <t>NORVEÇ</t>
  </si>
  <si>
    <t>LİTVANYA</t>
  </si>
  <si>
    <t>BELARUS (BEYAZ RUSYA)</t>
  </si>
  <si>
    <t>İSRAİL</t>
  </si>
  <si>
    <t>ÇEK CUMHURİYETİ</t>
  </si>
  <si>
    <t>ESTONYA</t>
  </si>
  <si>
    <t>LETONYA</t>
  </si>
  <si>
    <t>MACARİSTAN</t>
  </si>
  <si>
    <t>KAZAKİSTAN</t>
  </si>
  <si>
    <t>İTALYA</t>
  </si>
  <si>
    <t>SLOVENYA</t>
  </si>
  <si>
    <t>SLOVAKYA</t>
  </si>
  <si>
    <t>MOLDOVA</t>
  </si>
  <si>
    <t>AMERİKA BİRLEŞİK DEVLETLERİ</t>
  </si>
  <si>
    <t>ROMANYA</t>
  </si>
  <si>
    <t>SIRBİSTAN</t>
  </si>
  <si>
    <t>İSPANYA</t>
  </si>
  <si>
    <t>BOSNA - HERSEK</t>
  </si>
  <si>
    <t>İRAN</t>
  </si>
  <si>
    <t>PORTEKİZ</t>
  </si>
  <si>
    <t>YUNANİSTAN</t>
  </si>
  <si>
    <t>SURİYE</t>
  </si>
  <si>
    <t>AZERBAYCAN</t>
  </si>
  <si>
    <t>LÜBNAN</t>
  </si>
  <si>
    <t>ERMENİSTAN</t>
  </si>
  <si>
    <t>CEZAYİR</t>
  </si>
  <si>
    <t>ZİYARETÇİ SAYISI</t>
  </si>
  <si>
    <t>MİLLİYET     PAYI (%)</t>
  </si>
  <si>
    <t>2011 YILI EKİM AYI</t>
  </si>
  <si>
    <t>2012 YILI EKİM AYI</t>
  </si>
  <si>
    <t>2014 YILI EKİM AYI</t>
  </si>
  <si>
    <t>2013 YILI EKİM AYI</t>
  </si>
  <si>
    <t>2014 / 2013 YILI KARŞILAŞTIRMASI</t>
  </si>
  <si>
    <t>SAYISAL    DEĞİŞİM</t>
  </si>
  <si>
    <t>ORANSAL  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</si>
  <si>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</si>
  <si>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</si>
  <si>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</si>
  <si>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</si>
  <si>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</si>
  <si>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(EKİM AYI)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</si>
</sst>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left" vertical="center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vertical="center" wrapText="1"/>
    </xf>
    <xf numFmtId="3" fontId="28" fillId="33" borderId="13" xfId="0" applyNumberFormat="1" applyFont="1" applyFill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5" t="s">
        <v>0</v>
      </c>
      <c r="B5" s="3" t="s">
        <v>42</v>
      </c>
      <c r="C5" s="3"/>
      <c r="D5" s="3" t="s">
        <v>43</v>
      </c>
      <c r="E5" s="3"/>
      <c r="F5" s="3" t="s">
        <v>45</v>
      </c>
      <c r="G5" s="3"/>
      <c r="H5" s="3" t="s">
        <v>44</v>
      </c>
      <c r="I5" s="3"/>
      <c r="J5" s="6" t="s">
        <v>46</v>
      </c>
      <c r="K5" s="7"/>
    </row>
    <row r="6" spans="1:11" ht="34.5" customHeight="1">
      <c r="A6" s="5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  <c r="G6" s="4" t="s">
        <v>41</v>
      </c>
      <c r="H6" s="4" t="s">
        <v>40</v>
      </c>
      <c r="I6" s="4" t="s">
        <v>41</v>
      </c>
      <c r="J6" s="8" t="s">
        <v>47</v>
      </c>
      <c r="K6" s="8" t="s">
        <v>48</v>
      </c>
    </row>
    <row r="7" spans="1:11" ht="15" customHeight="1">
      <c r="A7" s="12" t="s">
        <v>1</v>
      </c>
      <c r="B7" s="13">
        <v>447965</v>
      </c>
      <c r="C7" s="16">
        <f>B7/B$47*100</f>
        <v>43.11327164830681</v>
      </c>
      <c r="D7" s="13">
        <v>449035</v>
      </c>
      <c r="E7" s="16">
        <f>D7/D$47*100</f>
        <v>43.38003649821904</v>
      </c>
      <c r="F7" s="13">
        <v>434130</v>
      </c>
      <c r="G7" s="16">
        <f>F7/F$47*100</f>
        <v>37.5778381382208</v>
      </c>
      <c r="H7" s="13">
        <v>467819</v>
      </c>
      <c r="I7" s="16">
        <f>H7/H$47*100</f>
        <v>42.845589959262625</v>
      </c>
      <c r="J7" s="13">
        <f>H7-F7</f>
        <v>33689</v>
      </c>
      <c r="K7" s="16">
        <f>J7/F7*100</f>
        <v>7.760117937023472</v>
      </c>
    </row>
    <row r="8" spans="1:11" ht="15" customHeight="1">
      <c r="A8" s="12" t="s">
        <v>2</v>
      </c>
      <c r="B8" s="13">
        <v>134057</v>
      </c>
      <c r="C8" s="16">
        <f aca="true" t="shared" si="0" ref="C8:C49">B8/B$47*100</f>
        <v>12.90198086314124</v>
      </c>
      <c r="D8" s="13">
        <v>145514</v>
      </c>
      <c r="E8" s="16">
        <f aca="true" t="shared" si="1" ref="E8:E47">D8/D$47*100</f>
        <v>14.057707374707643</v>
      </c>
      <c r="F8" s="13">
        <v>248776</v>
      </c>
      <c r="G8" s="16">
        <f aca="true" t="shared" si="2" ref="G8:G47">F8/F$47*100</f>
        <v>21.53379001836781</v>
      </c>
      <c r="H8" s="13">
        <v>159960</v>
      </c>
      <c r="I8" s="16">
        <f aca="true" t="shared" si="3" ref="I8:I47">H8/H$47*100</f>
        <v>14.650068872541835</v>
      </c>
      <c r="J8" s="13">
        <f aca="true" t="shared" si="4" ref="J8:J49">H8-F8</f>
        <v>-88816</v>
      </c>
      <c r="K8" s="16">
        <f aca="true" t="shared" si="5" ref="K8:K49">J8/F8*100</f>
        <v>-35.70119304112937</v>
      </c>
    </row>
    <row r="9" spans="1:11" ht="15" customHeight="1">
      <c r="A9" s="12" t="s">
        <v>3</v>
      </c>
      <c r="B9" s="13">
        <v>78485</v>
      </c>
      <c r="C9" s="16">
        <f t="shared" si="0"/>
        <v>7.553592636293817</v>
      </c>
      <c r="D9" s="13">
        <v>73177</v>
      </c>
      <c r="E9" s="16">
        <f t="shared" si="1"/>
        <v>7.069428732348648</v>
      </c>
      <c r="F9" s="13">
        <v>75282</v>
      </c>
      <c r="G9" s="16">
        <f t="shared" si="2"/>
        <v>6.516331077607025</v>
      </c>
      <c r="H9" s="13">
        <v>73604</v>
      </c>
      <c r="I9" s="16">
        <f t="shared" si="3"/>
        <v>6.741083203892032</v>
      </c>
      <c r="J9" s="13">
        <f t="shared" si="4"/>
        <v>-1678</v>
      </c>
      <c r="K9" s="16">
        <f t="shared" si="5"/>
        <v>-2.228952472038469</v>
      </c>
    </row>
    <row r="10" spans="1:11" ht="15" customHeight="1">
      <c r="A10" s="12" t="s">
        <v>4</v>
      </c>
      <c r="B10" s="13">
        <v>47267</v>
      </c>
      <c r="C10" s="16">
        <f t="shared" si="0"/>
        <v>4.549094261829647</v>
      </c>
      <c r="D10" s="13">
        <v>48577</v>
      </c>
      <c r="E10" s="16">
        <f t="shared" si="1"/>
        <v>4.692890382651656</v>
      </c>
      <c r="F10" s="13">
        <v>56072</v>
      </c>
      <c r="G10" s="16">
        <f t="shared" si="2"/>
        <v>4.853533596126313</v>
      </c>
      <c r="H10" s="13">
        <v>52902</v>
      </c>
      <c r="I10" s="16">
        <f t="shared" si="3"/>
        <v>4.8450734151988515</v>
      </c>
      <c r="J10" s="13">
        <f t="shared" si="4"/>
        <v>-3170</v>
      </c>
      <c r="K10" s="16">
        <f t="shared" si="5"/>
        <v>-5.653445569981452</v>
      </c>
    </row>
    <row r="11" spans="1:11" ht="15" customHeight="1">
      <c r="A11" s="12" t="s">
        <v>5</v>
      </c>
      <c r="B11" s="13">
        <v>41132</v>
      </c>
      <c r="C11" s="16">
        <f t="shared" si="0"/>
        <v>3.9586465224697367</v>
      </c>
      <c r="D11" s="13">
        <v>39494</v>
      </c>
      <c r="E11" s="16">
        <f t="shared" si="1"/>
        <v>3.8154067310135353</v>
      </c>
      <c r="F11" s="13">
        <v>42475</v>
      </c>
      <c r="G11" s="16">
        <f t="shared" si="2"/>
        <v>3.6765915161839273</v>
      </c>
      <c r="H11" s="13">
        <v>44645</v>
      </c>
      <c r="I11" s="16">
        <f t="shared" si="3"/>
        <v>4.08884924240204</v>
      </c>
      <c r="J11" s="13">
        <f t="shared" si="4"/>
        <v>2170</v>
      </c>
      <c r="K11" s="16">
        <f t="shared" si="5"/>
        <v>5.1088875809299585</v>
      </c>
    </row>
    <row r="12" spans="1:11" ht="15" customHeight="1">
      <c r="A12" s="12" t="s">
        <v>6</v>
      </c>
      <c r="B12" s="13">
        <v>38828</v>
      </c>
      <c r="C12" s="16">
        <f t="shared" si="0"/>
        <v>3.736903801771247</v>
      </c>
      <c r="D12" s="13">
        <v>29769</v>
      </c>
      <c r="E12" s="16">
        <f t="shared" si="1"/>
        <v>2.8759012248833224</v>
      </c>
      <c r="F12" s="13">
        <v>30722</v>
      </c>
      <c r="G12" s="16">
        <f t="shared" si="2"/>
        <v>2.6592641450312566</v>
      </c>
      <c r="H12" s="13">
        <v>36400</v>
      </c>
      <c r="I12" s="16">
        <f t="shared" si="3"/>
        <v>3.33372409952815</v>
      </c>
      <c r="J12" s="13">
        <f t="shared" si="4"/>
        <v>5678</v>
      </c>
      <c r="K12" s="16">
        <f t="shared" si="5"/>
        <v>18.481869669943364</v>
      </c>
    </row>
    <row r="13" spans="1:11" ht="15" customHeight="1">
      <c r="A13" s="12" t="s">
        <v>7</v>
      </c>
      <c r="B13" s="13">
        <v>20949</v>
      </c>
      <c r="C13" s="16">
        <f t="shared" si="0"/>
        <v>2.01618413885098</v>
      </c>
      <c r="D13" s="13">
        <v>19182</v>
      </c>
      <c r="E13" s="16">
        <f t="shared" si="1"/>
        <v>1.853120269263727</v>
      </c>
      <c r="F13" s="13">
        <v>20990</v>
      </c>
      <c r="G13" s="16">
        <f t="shared" si="2"/>
        <v>1.8168724172972488</v>
      </c>
      <c r="H13" s="13">
        <v>23961</v>
      </c>
      <c r="I13" s="16">
        <f t="shared" si="3"/>
        <v>2.1944879985932415</v>
      </c>
      <c r="J13" s="13">
        <f t="shared" si="4"/>
        <v>2971</v>
      </c>
      <c r="K13" s="16">
        <f t="shared" si="5"/>
        <v>14.15435921867556</v>
      </c>
    </row>
    <row r="14" spans="1:11" ht="15" customHeight="1">
      <c r="A14" s="12" t="s">
        <v>8</v>
      </c>
      <c r="B14" s="13">
        <v>18269</v>
      </c>
      <c r="C14" s="16">
        <f t="shared" si="0"/>
        <v>1.758254238038501</v>
      </c>
      <c r="D14" s="13">
        <v>19631</v>
      </c>
      <c r="E14" s="16">
        <f t="shared" si="1"/>
        <v>1.8964969245081966</v>
      </c>
      <c r="F14" s="13">
        <v>20553</v>
      </c>
      <c r="G14" s="16">
        <f t="shared" si="2"/>
        <v>1.779046154964762</v>
      </c>
      <c r="H14" s="13">
        <v>23244</v>
      </c>
      <c r="I14" s="16">
        <f t="shared" si="3"/>
        <v>2.12882096069869</v>
      </c>
      <c r="J14" s="13">
        <f t="shared" si="4"/>
        <v>2691</v>
      </c>
      <c r="K14" s="16">
        <f t="shared" si="5"/>
        <v>13.092979127134724</v>
      </c>
    </row>
    <row r="15" spans="1:11" ht="15" customHeight="1">
      <c r="A15" s="12" t="s">
        <v>9</v>
      </c>
      <c r="B15" s="13">
        <v>20993</v>
      </c>
      <c r="C15" s="16">
        <f t="shared" si="0"/>
        <v>2.0204188088643193</v>
      </c>
      <c r="D15" s="13">
        <v>19453</v>
      </c>
      <c r="E15" s="16">
        <f t="shared" si="1"/>
        <v>1.8793008340103894</v>
      </c>
      <c r="F15" s="13">
        <v>22060</v>
      </c>
      <c r="G15" s="16">
        <f t="shared" si="2"/>
        <v>1.9094904966925823</v>
      </c>
      <c r="H15" s="13">
        <v>22844</v>
      </c>
      <c r="I15" s="16">
        <f t="shared" si="3"/>
        <v>2.0921866299346443</v>
      </c>
      <c r="J15" s="13">
        <f t="shared" si="4"/>
        <v>784</v>
      </c>
      <c r="K15" s="16">
        <f t="shared" si="5"/>
        <v>3.5539437896645514</v>
      </c>
    </row>
    <row r="16" spans="1:11" ht="15" customHeight="1">
      <c r="A16" s="12" t="s">
        <v>10</v>
      </c>
      <c r="B16" s="13">
        <v>13864</v>
      </c>
      <c r="C16" s="16">
        <f t="shared" si="0"/>
        <v>1.334306024203064</v>
      </c>
      <c r="D16" s="13">
        <v>14643</v>
      </c>
      <c r="E16" s="16">
        <f t="shared" si="1"/>
        <v>1.414619961569636</v>
      </c>
      <c r="F16" s="13">
        <v>15472</v>
      </c>
      <c r="G16" s="16">
        <f t="shared" si="2"/>
        <v>1.3392401162659853</v>
      </c>
      <c r="H16" s="13">
        <v>17931</v>
      </c>
      <c r="I16" s="16">
        <f t="shared" si="3"/>
        <v>1.6422254623252543</v>
      </c>
      <c r="J16" s="13">
        <f t="shared" si="4"/>
        <v>2459</v>
      </c>
      <c r="K16" s="16">
        <f t="shared" si="5"/>
        <v>15.893226473629781</v>
      </c>
    </row>
    <row r="17" spans="1:11" ht="15" customHeight="1">
      <c r="A17" s="12" t="s">
        <v>11</v>
      </c>
      <c r="B17" s="13">
        <v>36087</v>
      </c>
      <c r="C17" s="16">
        <f t="shared" si="0"/>
        <v>3.473103108440275</v>
      </c>
      <c r="D17" s="13">
        <v>24429</v>
      </c>
      <c r="E17" s="16">
        <f t="shared" si="1"/>
        <v>2.360018509949098</v>
      </c>
      <c r="F17" s="13">
        <v>24708</v>
      </c>
      <c r="G17" s="16">
        <f t="shared" si="2"/>
        <v>2.138698603457857</v>
      </c>
      <c r="H17" s="13">
        <v>16577</v>
      </c>
      <c r="I17" s="16">
        <f t="shared" si="3"/>
        <v>1.5182182526889598</v>
      </c>
      <c r="J17" s="13">
        <f t="shared" si="4"/>
        <v>-8131</v>
      </c>
      <c r="K17" s="16">
        <f t="shared" si="5"/>
        <v>-32.90836975878258</v>
      </c>
    </row>
    <row r="18" spans="1:11" ht="15" customHeight="1">
      <c r="A18" s="12" t="s">
        <v>12</v>
      </c>
      <c r="B18" s="13">
        <v>20964</v>
      </c>
      <c r="C18" s="16">
        <f t="shared" si="0"/>
        <v>2.0176277763555275</v>
      </c>
      <c r="D18" s="13">
        <v>17249</v>
      </c>
      <c r="E18" s="16">
        <f t="shared" si="1"/>
        <v>1.6663784550375367</v>
      </c>
      <c r="F18" s="13">
        <v>17398</v>
      </c>
      <c r="G18" s="16">
        <f t="shared" si="2"/>
        <v>1.505952659177586</v>
      </c>
      <c r="H18" s="13">
        <v>15630</v>
      </c>
      <c r="I18" s="16">
        <f t="shared" si="3"/>
        <v>1.431486474605082</v>
      </c>
      <c r="J18" s="13">
        <f t="shared" si="4"/>
        <v>-1768</v>
      </c>
      <c r="K18" s="16">
        <f t="shared" si="5"/>
        <v>-10.162087596275434</v>
      </c>
    </row>
    <row r="19" spans="1:11" ht="15" customHeight="1">
      <c r="A19" s="12" t="s">
        <v>13</v>
      </c>
      <c r="B19" s="13">
        <v>23803</v>
      </c>
      <c r="C19" s="16">
        <f t="shared" si="0"/>
        <v>2.29086023471621</v>
      </c>
      <c r="D19" s="13">
        <v>23887</v>
      </c>
      <c r="E19" s="16">
        <f t="shared" si="1"/>
        <v>2.3076573804557734</v>
      </c>
      <c r="F19" s="13">
        <v>32946</v>
      </c>
      <c r="G19" s="16">
        <f t="shared" si="2"/>
        <v>2.851771255849221</v>
      </c>
      <c r="H19" s="13">
        <v>15583</v>
      </c>
      <c r="I19" s="16">
        <f t="shared" si="3"/>
        <v>1.4271819407403066</v>
      </c>
      <c r="J19" s="13">
        <f t="shared" si="4"/>
        <v>-17363</v>
      </c>
      <c r="K19" s="16">
        <f t="shared" si="5"/>
        <v>-52.70139015358465</v>
      </c>
    </row>
    <row r="20" spans="1:11" ht="15" customHeight="1">
      <c r="A20" s="12" t="s">
        <v>14</v>
      </c>
      <c r="B20" s="13">
        <v>23947</v>
      </c>
      <c r="C20" s="16">
        <f t="shared" si="0"/>
        <v>2.3047191547598653</v>
      </c>
      <c r="D20" s="13">
        <v>24366</v>
      </c>
      <c r="E20" s="16">
        <f t="shared" si="1"/>
        <v>2.3539322531998734</v>
      </c>
      <c r="F20" s="13">
        <v>15681</v>
      </c>
      <c r="G20" s="16">
        <f t="shared" si="2"/>
        <v>1.3573309373815223</v>
      </c>
      <c r="H20" s="13">
        <v>12336</v>
      </c>
      <c r="I20" s="16">
        <f t="shared" si="3"/>
        <v>1.1298027607631664</v>
      </c>
      <c r="J20" s="13">
        <f t="shared" si="4"/>
        <v>-3345</v>
      </c>
      <c r="K20" s="16">
        <f t="shared" si="5"/>
        <v>-21.331547732925195</v>
      </c>
    </row>
    <row r="21" spans="1:11" ht="15" customHeight="1">
      <c r="A21" s="12" t="s">
        <v>15</v>
      </c>
      <c r="B21" s="13">
        <v>5743</v>
      </c>
      <c r="C21" s="16">
        <f t="shared" si="0"/>
        <v>0.5527206792410702</v>
      </c>
      <c r="D21" s="13">
        <v>5668</v>
      </c>
      <c r="E21" s="16">
        <f t="shared" si="1"/>
        <v>0.5475698929301849</v>
      </c>
      <c r="F21" s="13">
        <v>10277</v>
      </c>
      <c r="G21" s="16">
        <f t="shared" si="2"/>
        <v>0.8895663569587339</v>
      </c>
      <c r="H21" s="13">
        <v>10704</v>
      </c>
      <c r="I21" s="16">
        <f t="shared" si="3"/>
        <v>0.9803346912458603</v>
      </c>
      <c r="J21" s="13">
        <f t="shared" si="4"/>
        <v>427</v>
      </c>
      <c r="K21" s="16">
        <f t="shared" si="5"/>
        <v>4.154909020142065</v>
      </c>
    </row>
    <row r="22" spans="1:11" ht="15" customHeight="1">
      <c r="A22" s="12" t="s">
        <v>16</v>
      </c>
      <c r="B22" s="13">
        <v>5141</v>
      </c>
      <c r="C22" s="16">
        <f t="shared" si="0"/>
        <v>0.4947826940585655</v>
      </c>
      <c r="D22" s="13">
        <v>6296</v>
      </c>
      <c r="E22" s="16">
        <f t="shared" si="1"/>
        <v>0.6082392459224495</v>
      </c>
      <c r="F22" s="13">
        <v>10626</v>
      </c>
      <c r="G22" s="16">
        <f t="shared" si="2"/>
        <v>0.9197754314530997</v>
      </c>
      <c r="H22" s="13">
        <v>9371</v>
      </c>
      <c r="I22" s="16">
        <f t="shared" si="3"/>
        <v>0.8582507839746784</v>
      </c>
      <c r="J22" s="13">
        <f t="shared" si="4"/>
        <v>-1255</v>
      </c>
      <c r="K22" s="16">
        <f t="shared" si="5"/>
        <v>-11.81065311500094</v>
      </c>
    </row>
    <row r="23" spans="1:11" ht="15" customHeight="1">
      <c r="A23" s="12" t="s">
        <v>17</v>
      </c>
      <c r="B23" s="13">
        <v>74</v>
      </c>
      <c r="C23" s="16">
        <f t="shared" si="0"/>
        <v>0.007121945022434127</v>
      </c>
      <c r="D23" s="13">
        <v>3185</v>
      </c>
      <c r="E23" s="16">
        <f t="shared" si="1"/>
        <v>0.307694091210769</v>
      </c>
      <c r="F23" s="13">
        <v>9184</v>
      </c>
      <c r="G23" s="16">
        <f t="shared" si="2"/>
        <v>0.7949574216511639</v>
      </c>
      <c r="H23" s="13">
        <v>9246</v>
      </c>
      <c r="I23" s="16">
        <f t="shared" si="3"/>
        <v>0.846802555610914</v>
      </c>
      <c r="J23" s="13">
        <f t="shared" si="4"/>
        <v>62</v>
      </c>
      <c r="K23" s="16">
        <f t="shared" si="5"/>
        <v>0.6750871080139373</v>
      </c>
    </row>
    <row r="24" spans="1:11" ht="15" customHeight="1">
      <c r="A24" s="12" t="s">
        <v>18</v>
      </c>
      <c r="B24" s="13">
        <v>10393</v>
      </c>
      <c r="C24" s="16">
        <f t="shared" si="0"/>
        <v>1.0002483056507823</v>
      </c>
      <c r="D24" s="13">
        <v>9109</v>
      </c>
      <c r="E24" s="16">
        <f t="shared" si="1"/>
        <v>0.8799954401378006</v>
      </c>
      <c r="F24" s="13">
        <v>10509</v>
      </c>
      <c r="G24" s="16">
        <f t="shared" si="2"/>
        <v>0.9096480339865073</v>
      </c>
      <c r="H24" s="13">
        <v>8729</v>
      </c>
      <c r="I24" s="16">
        <f t="shared" si="3"/>
        <v>0.7994526830983851</v>
      </c>
      <c r="J24" s="13">
        <f t="shared" si="4"/>
        <v>-1780</v>
      </c>
      <c r="K24" s="16">
        <f t="shared" si="5"/>
        <v>-16.937862784280142</v>
      </c>
    </row>
    <row r="25" spans="1:11" ht="15" customHeight="1">
      <c r="A25" s="12" t="s">
        <v>19</v>
      </c>
      <c r="B25" s="13">
        <v>3902</v>
      </c>
      <c r="C25" s="16">
        <f t="shared" si="0"/>
        <v>0.3755382361829454</v>
      </c>
      <c r="D25" s="13">
        <v>5045</v>
      </c>
      <c r="E25" s="16">
        <f t="shared" si="1"/>
        <v>0.4873835761878586</v>
      </c>
      <c r="F25" s="13">
        <v>7499</v>
      </c>
      <c r="G25" s="16">
        <f t="shared" si="2"/>
        <v>0.6491055863416897</v>
      </c>
      <c r="H25" s="13">
        <v>8463</v>
      </c>
      <c r="I25" s="16">
        <f t="shared" si="3"/>
        <v>0.7750908531402948</v>
      </c>
      <c r="J25" s="13">
        <f t="shared" si="4"/>
        <v>964</v>
      </c>
      <c r="K25" s="16">
        <f t="shared" si="5"/>
        <v>12.855047339645287</v>
      </c>
    </row>
    <row r="26" spans="1:11" ht="15" customHeight="1">
      <c r="A26" s="12" t="s">
        <v>20</v>
      </c>
      <c r="B26" s="13">
        <v>3612</v>
      </c>
      <c r="C26" s="16">
        <f t="shared" si="0"/>
        <v>0.3476279110950279</v>
      </c>
      <c r="D26" s="13">
        <v>4313</v>
      </c>
      <c r="E26" s="16">
        <f t="shared" si="1"/>
        <v>0.41666706919687496</v>
      </c>
      <c r="F26" s="13">
        <v>5284</v>
      </c>
      <c r="G26" s="16">
        <f t="shared" si="2"/>
        <v>0.45737750609807826</v>
      </c>
      <c r="H26" s="13">
        <v>6433</v>
      </c>
      <c r="I26" s="16">
        <f t="shared" si="3"/>
        <v>0.5891716245127634</v>
      </c>
      <c r="J26" s="13">
        <f t="shared" si="4"/>
        <v>1149</v>
      </c>
      <c r="K26" s="16">
        <f t="shared" si="5"/>
        <v>21.744890234670706</v>
      </c>
    </row>
    <row r="27" spans="1:11" ht="15" customHeight="1">
      <c r="A27" s="12" t="s">
        <v>21</v>
      </c>
      <c r="B27" s="13">
        <v>3273</v>
      </c>
      <c r="C27" s="16">
        <f t="shared" si="0"/>
        <v>0.31500170349225537</v>
      </c>
      <c r="D27" s="13">
        <v>3693</v>
      </c>
      <c r="E27" s="16">
        <f t="shared" si="1"/>
        <v>0.35677057420451175</v>
      </c>
      <c r="F27" s="13">
        <v>3476</v>
      </c>
      <c r="G27" s="16">
        <f t="shared" si="2"/>
        <v>0.3008789196057759</v>
      </c>
      <c r="H27" s="13">
        <v>3545</v>
      </c>
      <c r="I27" s="16">
        <f t="shared" si="3"/>
        <v>0.32467175639635415</v>
      </c>
      <c r="J27" s="13">
        <f t="shared" si="4"/>
        <v>69</v>
      </c>
      <c r="K27" s="16">
        <f t="shared" si="5"/>
        <v>1.9850402761795167</v>
      </c>
    </row>
    <row r="28" spans="1:11" ht="15" customHeight="1">
      <c r="A28" s="12" t="s">
        <v>22</v>
      </c>
      <c r="B28" s="13">
        <v>4337</v>
      </c>
      <c r="C28" s="16">
        <f t="shared" si="0"/>
        <v>0.41740372381482177</v>
      </c>
      <c r="D28" s="13">
        <v>3473</v>
      </c>
      <c r="E28" s="16">
        <f t="shared" si="1"/>
        <v>0.33551697920722157</v>
      </c>
      <c r="F28" s="13">
        <v>4295</v>
      </c>
      <c r="G28" s="16">
        <f t="shared" si="2"/>
        <v>0.3717707018719239</v>
      </c>
      <c r="H28" s="13">
        <v>3501</v>
      </c>
      <c r="I28" s="16">
        <f t="shared" si="3"/>
        <v>0.32064198001230915</v>
      </c>
      <c r="J28" s="13">
        <f t="shared" si="4"/>
        <v>-794</v>
      </c>
      <c r="K28" s="16">
        <f t="shared" si="5"/>
        <v>-18.48661233993015</v>
      </c>
    </row>
    <row r="29" spans="1:11" ht="15" customHeight="1">
      <c r="A29" s="12" t="s">
        <v>23</v>
      </c>
      <c r="B29" s="13">
        <v>3491</v>
      </c>
      <c r="C29" s="16">
        <f t="shared" si="0"/>
        <v>0.3359825685583451</v>
      </c>
      <c r="D29" s="13">
        <v>4325</v>
      </c>
      <c r="E29" s="16">
        <f t="shared" si="1"/>
        <v>0.4178263561967271</v>
      </c>
      <c r="F29" s="13">
        <v>4142</v>
      </c>
      <c r="G29" s="16">
        <f t="shared" si="2"/>
        <v>0.35852718210791823</v>
      </c>
      <c r="H29" s="13">
        <v>2561</v>
      </c>
      <c r="I29" s="16">
        <f t="shared" si="3"/>
        <v>0.23455130271680197</v>
      </c>
      <c r="J29" s="13">
        <f t="shared" si="4"/>
        <v>-1581</v>
      </c>
      <c r="K29" s="16">
        <f t="shared" si="5"/>
        <v>-38.16996619990343</v>
      </c>
    </row>
    <row r="30" spans="1:11" ht="15" customHeight="1">
      <c r="A30" s="12" t="s">
        <v>24</v>
      </c>
      <c r="B30" s="13">
        <v>2995</v>
      </c>
      <c r="C30" s="16">
        <f t="shared" si="0"/>
        <v>0.2882462884079758</v>
      </c>
      <c r="D30" s="13">
        <v>2326</v>
      </c>
      <c r="E30" s="16">
        <f t="shared" si="1"/>
        <v>0.2247084634713497</v>
      </c>
      <c r="F30" s="13">
        <v>1337</v>
      </c>
      <c r="G30" s="16">
        <f t="shared" si="2"/>
        <v>0.11572931976781427</v>
      </c>
      <c r="H30" s="13">
        <v>2417</v>
      </c>
      <c r="I30" s="16">
        <f t="shared" si="3"/>
        <v>0.22136294364174555</v>
      </c>
      <c r="J30" s="13">
        <f t="shared" si="4"/>
        <v>1080</v>
      </c>
      <c r="K30" s="16">
        <f t="shared" si="5"/>
        <v>80.77786088257292</v>
      </c>
    </row>
    <row r="31" spans="1:11" ht="15" customHeight="1">
      <c r="A31" s="12" t="s">
        <v>25</v>
      </c>
      <c r="B31" s="13">
        <v>3059</v>
      </c>
      <c r="C31" s="16">
        <f t="shared" si="0"/>
        <v>0.2944058084273783</v>
      </c>
      <c r="D31" s="13">
        <v>2029</v>
      </c>
      <c r="E31" s="16">
        <f t="shared" si="1"/>
        <v>0.19601611022500792</v>
      </c>
      <c r="F31" s="13">
        <v>2167</v>
      </c>
      <c r="G31" s="16">
        <f t="shared" si="2"/>
        <v>0.18757325051372736</v>
      </c>
      <c r="H31" s="13">
        <v>2235</v>
      </c>
      <c r="I31" s="16">
        <f t="shared" si="3"/>
        <v>0.2046943231441048</v>
      </c>
      <c r="J31" s="13">
        <f t="shared" si="4"/>
        <v>68</v>
      </c>
      <c r="K31" s="16">
        <f t="shared" si="5"/>
        <v>3.137978772496539</v>
      </c>
    </row>
    <row r="32" spans="1:11" ht="15" customHeight="1">
      <c r="A32" s="12" t="s">
        <v>26</v>
      </c>
      <c r="B32" s="13">
        <v>1919</v>
      </c>
      <c r="C32" s="16">
        <f t="shared" si="0"/>
        <v>0.18468935808177148</v>
      </c>
      <c r="D32" s="13">
        <v>2223</v>
      </c>
      <c r="E32" s="16">
        <f t="shared" si="1"/>
        <v>0.21475791672261835</v>
      </c>
      <c r="F32" s="13">
        <v>2068</v>
      </c>
      <c r="G32" s="16">
        <f t="shared" si="2"/>
        <v>0.17900391419584136</v>
      </c>
      <c r="H32" s="13">
        <v>2197</v>
      </c>
      <c r="I32" s="16">
        <f t="shared" si="3"/>
        <v>0.20121406172152045</v>
      </c>
      <c r="J32" s="13">
        <f t="shared" si="4"/>
        <v>129</v>
      </c>
      <c r="K32" s="16">
        <f t="shared" si="5"/>
        <v>6.237911025145068</v>
      </c>
    </row>
    <row r="33" spans="1:11" ht="15" customHeight="1">
      <c r="A33" s="12" t="s">
        <v>27</v>
      </c>
      <c r="B33" s="13">
        <v>2439</v>
      </c>
      <c r="C33" s="16">
        <f t="shared" si="0"/>
        <v>0.23473545823941672</v>
      </c>
      <c r="D33" s="13">
        <v>5224</v>
      </c>
      <c r="E33" s="16">
        <f t="shared" si="1"/>
        <v>0.5046762739356537</v>
      </c>
      <c r="F33" s="13">
        <v>1602</v>
      </c>
      <c r="G33" s="16">
        <f t="shared" si="2"/>
        <v>0.13866744223488292</v>
      </c>
      <c r="H33" s="13">
        <v>1881</v>
      </c>
      <c r="I33" s="16">
        <f t="shared" si="3"/>
        <v>0.17227294041792443</v>
      </c>
      <c r="J33" s="13">
        <f t="shared" si="4"/>
        <v>279</v>
      </c>
      <c r="K33" s="16">
        <f t="shared" si="5"/>
        <v>17.415730337078653</v>
      </c>
    </row>
    <row r="34" spans="1:11" ht="15" customHeight="1">
      <c r="A34" s="12" t="s">
        <v>28</v>
      </c>
      <c r="B34" s="13">
        <v>1501</v>
      </c>
      <c r="C34" s="16">
        <f t="shared" si="0"/>
        <v>0.14445999295504897</v>
      </c>
      <c r="D34" s="13">
        <v>2467</v>
      </c>
      <c r="E34" s="16">
        <f t="shared" si="1"/>
        <v>0.23833008571961292</v>
      </c>
      <c r="F34" s="13">
        <v>2119</v>
      </c>
      <c r="G34" s="16">
        <f t="shared" si="2"/>
        <v>0.18341842078384324</v>
      </c>
      <c r="H34" s="13">
        <v>1688</v>
      </c>
      <c r="I34" s="16">
        <f t="shared" si="3"/>
        <v>0.15459687582427245</v>
      </c>
      <c r="J34" s="13">
        <f t="shared" si="4"/>
        <v>-431</v>
      </c>
      <c r="K34" s="16">
        <f t="shared" si="5"/>
        <v>-20.339782916470035</v>
      </c>
    </row>
    <row r="35" spans="1:11" ht="15" customHeight="1">
      <c r="A35" s="12" t="s">
        <v>29</v>
      </c>
      <c r="B35" s="13">
        <v>896</v>
      </c>
      <c r="C35" s="16">
        <f t="shared" si="0"/>
        <v>0.08623328027163484</v>
      </c>
      <c r="D35" s="13">
        <v>975</v>
      </c>
      <c r="E35" s="16">
        <f t="shared" si="1"/>
        <v>0.0941920687379905</v>
      </c>
      <c r="F35" s="13">
        <v>1020</v>
      </c>
      <c r="G35" s="16">
        <f t="shared" si="2"/>
        <v>0.08829013176003782</v>
      </c>
      <c r="H35" s="13">
        <v>1279</v>
      </c>
      <c r="I35" s="16">
        <f t="shared" si="3"/>
        <v>0.11713827261803582</v>
      </c>
      <c r="J35" s="13">
        <f t="shared" si="4"/>
        <v>259</v>
      </c>
      <c r="K35" s="16">
        <f t="shared" si="5"/>
        <v>25.392156862745097</v>
      </c>
    </row>
    <row r="36" spans="1:11" ht="15" customHeight="1">
      <c r="A36" s="12" t="s">
        <v>30</v>
      </c>
      <c r="B36" s="13">
        <v>1844</v>
      </c>
      <c r="C36" s="16">
        <f t="shared" si="0"/>
        <v>0.1774711705590342</v>
      </c>
      <c r="D36" s="13">
        <v>2114</v>
      </c>
      <c r="E36" s="16">
        <f t="shared" si="1"/>
        <v>0.20422772647396095</v>
      </c>
      <c r="F36" s="13">
        <v>1952</v>
      </c>
      <c r="G36" s="16">
        <f t="shared" si="2"/>
        <v>0.1689630756819547</v>
      </c>
      <c r="H36" s="13">
        <v>1269</v>
      </c>
      <c r="I36" s="16">
        <f t="shared" si="3"/>
        <v>0.11622241434893468</v>
      </c>
      <c r="J36" s="13">
        <f t="shared" si="4"/>
        <v>-683</v>
      </c>
      <c r="K36" s="16">
        <f t="shared" si="5"/>
        <v>-34.989754098360656</v>
      </c>
    </row>
    <row r="37" spans="1:11" ht="15" customHeight="1">
      <c r="A37" s="12" t="s">
        <v>31</v>
      </c>
      <c r="B37" s="13">
        <v>563</v>
      </c>
      <c r="C37" s="16">
        <f t="shared" si="0"/>
        <v>0.054184527670681264</v>
      </c>
      <c r="D37" s="13">
        <v>629</v>
      </c>
      <c r="E37" s="16">
        <f t="shared" si="1"/>
        <v>0.060765960242252344</v>
      </c>
      <c r="F37" s="13">
        <v>671</v>
      </c>
      <c r="G37" s="16">
        <f t="shared" si="2"/>
        <v>0.058081057265671934</v>
      </c>
      <c r="H37" s="13">
        <v>880</v>
      </c>
      <c r="I37" s="16">
        <f t="shared" si="3"/>
        <v>0.08059552768090032</v>
      </c>
      <c r="J37" s="13">
        <f t="shared" si="4"/>
        <v>209</v>
      </c>
      <c r="K37" s="16">
        <f t="shared" si="5"/>
        <v>31.147540983606557</v>
      </c>
    </row>
    <row r="38" spans="1:11" ht="15" customHeight="1">
      <c r="A38" s="12" t="s">
        <v>32</v>
      </c>
      <c r="B38" s="13">
        <v>559</v>
      </c>
      <c r="C38" s="16">
        <f t="shared" si="0"/>
        <v>0.0537995576694686</v>
      </c>
      <c r="D38" s="13">
        <v>628</v>
      </c>
      <c r="E38" s="16">
        <f t="shared" si="1"/>
        <v>0.06066935299226466</v>
      </c>
      <c r="F38" s="13">
        <v>714</v>
      </c>
      <c r="G38" s="16">
        <f t="shared" si="2"/>
        <v>0.061803092232026464</v>
      </c>
      <c r="H38" s="13">
        <v>826</v>
      </c>
      <c r="I38" s="16">
        <f t="shared" si="3"/>
        <v>0.07564989302775417</v>
      </c>
      <c r="J38" s="13">
        <f t="shared" si="4"/>
        <v>112</v>
      </c>
      <c r="K38" s="16">
        <f t="shared" si="5"/>
        <v>15.686274509803921</v>
      </c>
    </row>
    <row r="39" spans="1:11" ht="15" customHeight="1">
      <c r="A39" s="12" t="s">
        <v>33</v>
      </c>
      <c r="B39" s="13">
        <v>695</v>
      </c>
      <c r="C39" s="16">
        <f t="shared" si="0"/>
        <v>0.06688853771069889</v>
      </c>
      <c r="D39" s="13">
        <v>421</v>
      </c>
      <c r="E39" s="16">
        <f t="shared" si="1"/>
        <v>0.040671652244814366</v>
      </c>
      <c r="F39" s="13">
        <v>572</v>
      </c>
      <c r="G39" s="16">
        <f t="shared" si="2"/>
        <v>0.04951172094778591</v>
      </c>
      <c r="H39" s="13">
        <v>554</v>
      </c>
      <c r="I39" s="16">
        <f t="shared" si="3"/>
        <v>0.050738548108203156</v>
      </c>
      <c r="J39" s="13">
        <f t="shared" si="4"/>
        <v>-18</v>
      </c>
      <c r="K39" s="16">
        <f t="shared" si="5"/>
        <v>-3.146853146853147</v>
      </c>
    </row>
    <row r="40" spans="1:11" ht="15" customHeight="1">
      <c r="A40" s="12" t="s">
        <v>34</v>
      </c>
      <c r="B40" s="13">
        <v>388</v>
      </c>
      <c r="C40" s="16">
        <f t="shared" si="0"/>
        <v>0.03734209011762758</v>
      </c>
      <c r="D40" s="13">
        <v>1121</v>
      </c>
      <c r="E40" s="16">
        <f t="shared" si="1"/>
        <v>0.10829672723619216</v>
      </c>
      <c r="F40" s="13">
        <v>592</v>
      </c>
      <c r="G40" s="16">
        <f t="shared" si="2"/>
        <v>0.05124290000190429</v>
      </c>
      <c r="H40" s="13">
        <v>443</v>
      </c>
      <c r="I40" s="16">
        <f t="shared" si="3"/>
        <v>0.040572521321180506</v>
      </c>
      <c r="J40" s="13">
        <f t="shared" si="4"/>
        <v>-149</v>
      </c>
      <c r="K40" s="16">
        <f t="shared" si="5"/>
        <v>-25.16891891891892</v>
      </c>
    </row>
    <row r="41" spans="1:11" ht="15" customHeight="1">
      <c r="A41" s="12" t="s">
        <v>35</v>
      </c>
      <c r="B41" s="13">
        <v>234</v>
      </c>
      <c r="C41" s="16">
        <f t="shared" si="0"/>
        <v>0.02252074507094035</v>
      </c>
      <c r="D41" s="13">
        <v>216</v>
      </c>
      <c r="E41" s="16">
        <f t="shared" si="1"/>
        <v>0.020867165997339437</v>
      </c>
      <c r="F41" s="13">
        <v>288</v>
      </c>
      <c r="G41" s="16">
        <f t="shared" si="2"/>
        <v>0.02492897837930479</v>
      </c>
      <c r="H41" s="13">
        <v>334</v>
      </c>
      <c r="I41" s="16">
        <f t="shared" si="3"/>
        <v>0.03058966618797808</v>
      </c>
      <c r="J41" s="13">
        <f t="shared" si="4"/>
        <v>46</v>
      </c>
      <c r="K41" s="16">
        <f t="shared" si="5"/>
        <v>15.972222222222221</v>
      </c>
    </row>
    <row r="42" spans="1:11" ht="15" customHeight="1">
      <c r="A42" s="12" t="s">
        <v>36</v>
      </c>
      <c r="B42" s="13">
        <v>203</v>
      </c>
      <c r="C42" s="16">
        <f t="shared" si="0"/>
        <v>0.019537227561542265</v>
      </c>
      <c r="D42" s="13">
        <v>267</v>
      </c>
      <c r="E42" s="16">
        <f t="shared" si="1"/>
        <v>0.025794135746711248</v>
      </c>
      <c r="F42" s="13">
        <v>276</v>
      </c>
      <c r="G42" s="16">
        <f t="shared" si="2"/>
        <v>0.02389027094683376</v>
      </c>
      <c r="H42" s="13">
        <v>277</v>
      </c>
      <c r="I42" s="16">
        <f t="shared" si="3"/>
        <v>0.025369274054101578</v>
      </c>
      <c r="J42" s="13">
        <f t="shared" si="4"/>
        <v>1</v>
      </c>
      <c r="K42" s="16">
        <f t="shared" si="5"/>
        <v>0.36231884057971014</v>
      </c>
    </row>
    <row r="43" spans="1:11" ht="15" customHeight="1">
      <c r="A43" s="12" t="s">
        <v>37</v>
      </c>
      <c r="B43" s="13">
        <v>47</v>
      </c>
      <c r="C43" s="16">
        <f t="shared" si="0"/>
        <v>0.004523397514248702</v>
      </c>
      <c r="D43" s="13">
        <v>70</v>
      </c>
      <c r="E43" s="16">
        <f t="shared" si="1"/>
        <v>0.006762507499137781</v>
      </c>
      <c r="F43" s="13">
        <v>73</v>
      </c>
      <c r="G43" s="16">
        <f t="shared" si="2"/>
        <v>0.006318803547532117</v>
      </c>
      <c r="H43" s="13">
        <v>134</v>
      </c>
      <c r="I43" s="16">
        <f t="shared" si="3"/>
        <v>0.012272500805955277</v>
      </c>
      <c r="J43" s="13">
        <f t="shared" si="4"/>
        <v>61</v>
      </c>
      <c r="K43" s="16">
        <f t="shared" si="5"/>
        <v>83.56164383561644</v>
      </c>
    </row>
    <row r="44" spans="1:11" ht="15" customHeight="1">
      <c r="A44" s="12" t="s">
        <v>38</v>
      </c>
      <c r="B44" s="13">
        <v>95</v>
      </c>
      <c r="C44" s="16">
        <f t="shared" si="0"/>
        <v>0.009143037528800567</v>
      </c>
      <c r="D44" s="13">
        <v>105</v>
      </c>
      <c r="E44" s="16">
        <f t="shared" si="1"/>
        <v>0.010143761248706671</v>
      </c>
      <c r="F44" s="13">
        <v>143</v>
      </c>
      <c r="G44" s="16">
        <f t="shared" si="2"/>
        <v>0.012377930236946477</v>
      </c>
      <c r="H44" s="13">
        <v>119</v>
      </c>
      <c r="I44" s="16">
        <f t="shared" si="3"/>
        <v>0.010898713402303566</v>
      </c>
      <c r="J44" s="13">
        <f t="shared" si="4"/>
        <v>-24</v>
      </c>
      <c r="K44" s="16">
        <f t="shared" si="5"/>
        <v>-16.783216783216783</v>
      </c>
    </row>
    <row r="45" spans="1:11" ht="15" customHeight="1">
      <c r="A45" s="12" t="s">
        <v>39</v>
      </c>
      <c r="B45" s="13">
        <v>73</v>
      </c>
      <c r="C45" s="16">
        <f t="shared" si="0"/>
        <v>0.0070257025221309635</v>
      </c>
      <c r="D45" s="13">
        <v>41</v>
      </c>
      <c r="E45" s="16">
        <f t="shared" si="1"/>
        <v>0.003960897249494985</v>
      </c>
      <c r="F45" s="13">
        <v>29</v>
      </c>
      <c r="G45" s="16">
        <f t="shared" si="2"/>
        <v>0.002510209628471663</v>
      </c>
      <c r="H45" s="13">
        <v>47</v>
      </c>
      <c r="I45" s="16">
        <f t="shared" si="3"/>
        <v>0.004304533864775358</v>
      </c>
      <c r="J45" s="13">
        <f t="shared" si="4"/>
        <v>18</v>
      </c>
      <c r="K45" s="16">
        <f t="shared" si="5"/>
        <v>62.06896551724138</v>
      </c>
    </row>
    <row r="46" spans="1:11" ht="15.75" customHeight="1">
      <c r="A46" s="9" t="s">
        <v>49</v>
      </c>
      <c r="B46" s="13">
        <v>14956</v>
      </c>
      <c r="C46" s="16">
        <f t="shared" si="0"/>
        <v>1.439402834534119</v>
      </c>
      <c r="D46" s="13">
        <v>20750</v>
      </c>
      <c r="E46" s="16">
        <f t="shared" si="1"/>
        <v>2.0046004372444135</v>
      </c>
      <c r="F46" s="13">
        <v>17102</v>
      </c>
      <c r="G46" s="16">
        <f t="shared" si="2"/>
        <v>1.480331209176634</v>
      </c>
      <c r="H46" s="13">
        <v>29303</v>
      </c>
      <c r="I46" s="16">
        <f t="shared" si="3"/>
        <v>2.6837394859470707</v>
      </c>
      <c r="J46" s="13">
        <f t="shared" si="4"/>
        <v>12201</v>
      </c>
      <c r="K46" s="16">
        <f t="shared" si="5"/>
        <v>71.34253303707169</v>
      </c>
    </row>
    <row r="47" spans="1:11" ht="15.75" customHeight="1">
      <c r="A47" s="9" t="s">
        <v>50</v>
      </c>
      <c r="B47" s="13">
        <f>SUM(B7:B46)</f>
        <v>1039042</v>
      </c>
      <c r="C47" s="16">
        <f t="shared" si="0"/>
        <v>100</v>
      </c>
      <c r="D47" s="13">
        <f aca="true" t="shared" si="6" ref="C47:J47">SUM(D7:D46)</f>
        <v>1035119</v>
      </c>
      <c r="E47" s="16">
        <f t="shared" si="1"/>
        <v>100</v>
      </c>
      <c r="F47" s="13">
        <f t="shared" si="6"/>
        <v>1155282</v>
      </c>
      <c r="G47" s="16">
        <f t="shared" si="2"/>
        <v>100</v>
      </c>
      <c r="H47" s="13">
        <f t="shared" si="6"/>
        <v>1091872</v>
      </c>
      <c r="I47" s="16">
        <f t="shared" si="3"/>
        <v>100</v>
      </c>
      <c r="J47" s="13">
        <f t="shared" si="4"/>
        <v>-63410</v>
      </c>
      <c r="K47" s="16">
        <f t="shared" si="5"/>
        <v>-5.48870319108235</v>
      </c>
    </row>
    <row r="48" spans="1:11" ht="15.75" customHeight="1">
      <c r="A48" s="10" t="s">
        <v>51</v>
      </c>
      <c r="B48" s="13">
        <v>35049</v>
      </c>
      <c r="C48" s="17">
        <f>B48/B49*100</f>
        <v>3.2631313361717025</v>
      </c>
      <c r="D48" s="13">
        <v>37252</v>
      </c>
      <c r="E48" s="17">
        <f>D48/D49*100</f>
        <v>3.473797780805337</v>
      </c>
      <c r="F48" s="13">
        <v>37678</v>
      </c>
      <c r="G48" s="17">
        <f>F48/F49*100</f>
        <v>3.1583623927038627</v>
      </c>
      <c r="H48" s="13">
        <v>39137</v>
      </c>
      <c r="I48" s="17">
        <f>H48/H49*100</f>
        <v>3.460361500217947</v>
      </c>
      <c r="J48" s="13">
        <f t="shared" si="4"/>
        <v>1459</v>
      </c>
      <c r="K48" s="16">
        <f t="shared" si="5"/>
        <v>3.8722862147672386</v>
      </c>
    </row>
    <row r="49" spans="1:11" ht="15.75" customHeight="1">
      <c r="A49" s="11" t="s">
        <v>52</v>
      </c>
      <c r="B49" s="13">
        <f>B48+B47</f>
        <v>1074091</v>
      </c>
      <c r="C49" s="18"/>
      <c r="D49" s="13">
        <f aca="true" t="shared" si="7" ref="C49:J49">D48+D47</f>
        <v>1072371</v>
      </c>
      <c r="E49" s="18"/>
      <c r="F49" s="13">
        <f t="shared" si="7"/>
        <v>1192960</v>
      </c>
      <c r="G49" s="18"/>
      <c r="H49" s="13">
        <f t="shared" si="7"/>
        <v>1131009</v>
      </c>
      <c r="I49" s="18"/>
      <c r="J49" s="13">
        <f t="shared" si="4"/>
        <v>-61951</v>
      </c>
      <c r="K49" s="16">
        <f t="shared" si="5"/>
        <v>-5.193049222103005</v>
      </c>
    </row>
  </sheetData>
  <sheetProtection/>
  <mergeCells count="12">
    <mergeCell ref="J5:K5"/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A5:A6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G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2014-11-04T06:12:48Z</dcterms:modified>
  <cp:category/>
  <cp:version/>
  <cp:contentType/>
  <cp:contentStatus/>
</cp:coreProperties>
</file>