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Şubat_Ayı" sheetId="1" r:id="rId1"/>
  </sheets>
  <definedNames>
    <definedName name="aylık">'2010-2013 Yılları Şubat_Ayı'!$A$6:$G$45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<sst xmlns="http://schemas.openxmlformats.org/spreadsheetml/2006/main" count="61" uniqueCount="55">
  <si>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</si>
  <si>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</si>
  <si>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</si>
  <si>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NORVEÇ</t>
  </si>
  <si>
    <t>HOLLANDA</t>
  </si>
  <si>
    <t>BELÇİKA</t>
  </si>
  <si>
    <t>İNGİLTERE</t>
  </si>
  <si>
    <t>DANİMARKA</t>
  </si>
  <si>
    <t>AVUSTURYA</t>
  </si>
  <si>
    <t>FRANSA</t>
  </si>
  <si>
    <t>İSVİÇRE</t>
  </si>
  <si>
    <t>FİNLANDİYA</t>
  </si>
  <si>
    <t>İSVEÇ</t>
  </si>
  <si>
    <t>İTALYA</t>
  </si>
  <si>
    <t>UKRAYNA</t>
  </si>
  <si>
    <t>AMERİKA BİRLEŞİK DEVLETLERİ</t>
  </si>
  <si>
    <t>İSRAİL</t>
  </si>
  <si>
    <t>ÇEK CUMHURİYETİ</t>
  </si>
  <si>
    <t>SLOVAKYA</t>
  </si>
  <si>
    <t>POLONYA</t>
  </si>
  <si>
    <t>SLOVENYA</t>
  </si>
  <si>
    <t>MACARİSTAN</t>
  </si>
  <si>
    <t>BELARUS (BEYAZ RUSYA)</t>
  </si>
  <si>
    <t>İSPANYA</t>
  </si>
  <si>
    <t>ERMENİSTAN</t>
  </si>
  <si>
    <t>SIRBİSTAN</t>
  </si>
  <si>
    <t>ESTONYA</t>
  </si>
  <si>
    <t>SURİYE</t>
  </si>
  <si>
    <t>ROMANYA</t>
  </si>
  <si>
    <t>YUNANİSTAN</t>
  </si>
  <si>
    <t>KAZAKİSTAN</t>
  </si>
  <si>
    <t>LİTVANYA</t>
  </si>
  <si>
    <t>PORTEKİZ</t>
  </si>
  <si>
    <t>İRAN</t>
  </si>
  <si>
    <t>BOSNA - HERSEK</t>
  </si>
  <si>
    <t>AZERBAYCAN</t>
  </si>
  <si>
    <t>MOLDOVA</t>
  </si>
  <si>
    <t>LETONYA</t>
  </si>
  <si>
    <t>CEZAYİR</t>
  </si>
  <si>
    <t>LÜBNAN</t>
  </si>
  <si>
    <t>ZİYARETÇİ SAYISI</t>
  </si>
  <si>
    <t>MİLLİYET PAYI (%)</t>
  </si>
  <si>
    <t>2010 YILI ŞUBAT AYI</t>
  </si>
  <si>
    <t>2011 YILI ŞUBAT AYI</t>
  </si>
  <si>
    <t>2012 YILI ŞUBAT AYI</t>
  </si>
  <si>
    <t>2013 YILI ŞUBAT AYI</t>
  </si>
  <si>
    <t>2012 / 2011 YILI KARŞILAŞTIRMASI</t>
  </si>
  <si>
    <t>SAYISAL DEĞİŞİM</t>
  </si>
  <si>
    <t>ORANSAL DEĞİŞİM (%)</t>
  </si>
  <si>
    <t>ANTALYA İL KÜLTÜR VE TURİZM MÜDÜRLÜĞÜ</t>
  </si>
  <si>
    <t xml:space="preserve">2010 - 2013 YILLARINDA İLİMİZE GELEN ZİYARETÇİLERİN SAYISI VE MİLLİYETLERİNE GÖRE DAĞILIMI (ŞUBAT AYI) </t>
  </si>
  <si>
    <t>DİĞER MİLLİYETLER TOPLAMI</t>
  </si>
  <si>
    <t>YABANCI ZİYARETÇİLER TOPLAMI</t>
  </si>
  <si>
    <t>YERLİ ZİYERETÇİLER</t>
  </si>
  <si>
    <t>G E N E L  T O P L A 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</si>
</sst>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3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left" vertical="center"/>
    </xf>
    <xf numFmtId="164" fontId="47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3" fontId="25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164" fontId="23" fillId="0" borderId="11" xfId="0" applyNumberFormat="1" applyFont="1" applyBorder="1" applyAlignment="1">
      <alignment vertical="center"/>
    </xf>
    <xf numFmtId="164" fontId="26" fillId="0" borderId="11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2" fontId="23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H5" sqref="H5:I5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4.5" customHeight="1"/>
    <row r="5" spans="1:11" ht="36" customHeight="1">
      <c r="A5" s="4" t="s">
        <v>0</v>
      </c>
      <c r="B5" s="17" t="s">
        <v>42</v>
      </c>
      <c r="C5" s="18"/>
      <c r="D5" s="17" t="s">
        <v>43</v>
      </c>
      <c r="E5" s="18"/>
      <c r="F5" s="17" t="s">
        <v>44</v>
      </c>
      <c r="G5" s="18"/>
      <c r="H5" s="17" t="s">
        <v>45</v>
      </c>
      <c r="I5" s="18"/>
      <c r="J5" s="19" t="s">
        <v>46</v>
      </c>
      <c r="K5" s="20"/>
    </row>
    <row r="6" spans="1:11" ht="34.5" customHeight="1">
      <c r="A6" s="4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3" t="s">
        <v>47</v>
      </c>
      <c r="K6" s="3" t="s">
        <v>48</v>
      </c>
    </row>
    <row r="7" spans="1:11" ht="15" customHeight="1">
      <c r="A7" s="9" t="s">
        <v>1</v>
      </c>
      <c r="B7" s="10">
        <v>88752</v>
      </c>
      <c r="C7" s="13">
        <f>B7/B$47*100</f>
        <v>56.76313517316364</v>
      </c>
      <c r="D7" s="10">
        <v>85836</v>
      </c>
      <c r="E7" s="13">
        <f>D7/D$47*100</f>
        <v>45.86947111916251</v>
      </c>
      <c r="F7" s="10">
        <v>83591</v>
      </c>
      <c r="G7" s="13">
        <f>F7/F$47*100</f>
        <v>51.327852041975476</v>
      </c>
      <c r="H7" s="10">
        <v>72390</v>
      </c>
      <c r="I7" s="13">
        <f>H7/H$47*100</f>
        <v>46.06280423785435</v>
      </c>
      <c r="J7" s="10">
        <f>H7-F7</f>
        <v>-11201</v>
      </c>
      <c r="K7" s="13">
        <f aca="true" t="shared" si="0" ref="K7:K49">J7/F7*100</f>
        <v>-13.399767917598785</v>
      </c>
    </row>
    <row r="8" spans="1:11" ht="15" customHeight="1">
      <c r="A8" s="9" t="s">
        <v>2</v>
      </c>
      <c r="B8" s="10">
        <v>6378</v>
      </c>
      <c r="C8" s="13">
        <f aca="true" t="shared" si="1" ref="C8:C49">B8/B$47*100</f>
        <v>4.079178791851875</v>
      </c>
      <c r="D8" s="10">
        <v>20251</v>
      </c>
      <c r="E8" s="13">
        <f aca="true" t="shared" si="2" ref="E8:E47">D8/D$47*100</f>
        <v>10.821830696143344</v>
      </c>
      <c r="F8" s="10">
        <v>11028</v>
      </c>
      <c r="G8" s="13">
        <f aca="true" t="shared" si="3" ref="G8:G47">F8/F$47*100</f>
        <v>6.771584887355164</v>
      </c>
      <c r="H8" s="10">
        <v>15485</v>
      </c>
      <c r="I8" s="13">
        <f aca="true" t="shared" si="4" ref="I8:I47">H8/H$47*100</f>
        <v>9.853329515446534</v>
      </c>
      <c r="J8" s="10">
        <f aca="true" t="shared" si="5" ref="J8:J49">H8-F8</f>
        <v>4457</v>
      </c>
      <c r="K8" s="13">
        <f t="shared" si="0"/>
        <v>40.415306492564376</v>
      </c>
    </row>
    <row r="9" spans="1:11" ht="15" customHeight="1">
      <c r="A9" s="9" t="s">
        <v>3</v>
      </c>
      <c r="B9" s="10">
        <v>2437</v>
      </c>
      <c r="C9" s="13">
        <f t="shared" si="1"/>
        <v>1.5586325988935434</v>
      </c>
      <c r="D9" s="10">
        <v>4552</v>
      </c>
      <c r="E9" s="13">
        <f t="shared" si="2"/>
        <v>2.432520533743741</v>
      </c>
      <c r="F9" s="10">
        <v>5209</v>
      </c>
      <c r="G9" s="13">
        <f t="shared" si="3"/>
        <v>3.1985115776417348</v>
      </c>
      <c r="H9" s="10">
        <v>9588</v>
      </c>
      <c r="I9" s="13">
        <f t="shared" si="4"/>
        <v>6.100983105850911</v>
      </c>
      <c r="J9" s="10">
        <f t="shared" si="5"/>
        <v>4379</v>
      </c>
      <c r="K9" s="13">
        <f t="shared" si="0"/>
        <v>84.06603954693799</v>
      </c>
    </row>
    <row r="10" spans="1:11" ht="15" customHeight="1">
      <c r="A10" s="9" t="s">
        <v>4</v>
      </c>
      <c r="B10" s="10">
        <v>7682</v>
      </c>
      <c r="C10" s="13">
        <f t="shared" si="1"/>
        <v>4.913178344152729</v>
      </c>
      <c r="D10" s="10">
        <v>8455</v>
      </c>
      <c r="E10" s="13">
        <f t="shared" si="2"/>
        <v>4.518225200527973</v>
      </c>
      <c r="F10" s="10">
        <v>7366</v>
      </c>
      <c r="G10" s="13">
        <f t="shared" si="3"/>
        <v>4.522986423672302</v>
      </c>
      <c r="H10" s="10">
        <v>8190</v>
      </c>
      <c r="I10" s="13">
        <f t="shared" si="4"/>
        <v>5.211415481530972</v>
      </c>
      <c r="J10" s="10">
        <f t="shared" si="5"/>
        <v>824</v>
      </c>
      <c r="K10" s="13">
        <f t="shared" si="0"/>
        <v>11.186532717893021</v>
      </c>
    </row>
    <row r="11" spans="1:11" ht="15" customHeight="1">
      <c r="A11" s="9" t="s">
        <v>5</v>
      </c>
      <c r="B11" s="10">
        <v>3403</v>
      </c>
      <c r="C11" s="13">
        <f t="shared" si="1"/>
        <v>2.176457420613348</v>
      </c>
      <c r="D11" s="10">
        <v>3787</v>
      </c>
      <c r="E11" s="13">
        <f t="shared" si="2"/>
        <v>2.0237160064339954</v>
      </c>
      <c r="F11" s="10">
        <v>3790</v>
      </c>
      <c r="G11" s="13">
        <f t="shared" si="3"/>
        <v>2.327195023855284</v>
      </c>
      <c r="H11" s="10">
        <v>7020</v>
      </c>
      <c r="I11" s="13">
        <f t="shared" si="4"/>
        <v>4.466927555597977</v>
      </c>
      <c r="J11" s="10">
        <f t="shared" si="5"/>
        <v>3230</v>
      </c>
      <c r="K11" s="13">
        <f t="shared" si="0"/>
        <v>85.22427440633246</v>
      </c>
    </row>
    <row r="12" spans="1:11" ht="15" customHeight="1">
      <c r="A12" s="9" t="s">
        <v>6</v>
      </c>
      <c r="B12" s="10">
        <v>6984</v>
      </c>
      <c r="C12" s="13">
        <f t="shared" si="1"/>
        <v>4.466758338396597</v>
      </c>
      <c r="D12" s="10">
        <v>8477</v>
      </c>
      <c r="E12" s="13">
        <f t="shared" si="2"/>
        <v>4.529981670594396</v>
      </c>
      <c r="F12" s="10">
        <v>7424</v>
      </c>
      <c r="G12" s="13">
        <f t="shared" si="3"/>
        <v>4.55860049000043</v>
      </c>
      <c r="H12" s="10">
        <v>6756</v>
      </c>
      <c r="I12" s="13">
        <f t="shared" si="4"/>
        <v>4.298940536413095</v>
      </c>
      <c r="J12" s="10">
        <f t="shared" si="5"/>
        <v>-668</v>
      </c>
      <c r="K12" s="13">
        <f t="shared" si="0"/>
        <v>-8.997844827586206</v>
      </c>
    </row>
    <row r="13" spans="1:11" ht="15" customHeight="1">
      <c r="A13" s="9" t="s">
        <v>7</v>
      </c>
      <c r="B13" s="10">
        <v>3267</v>
      </c>
      <c r="C13" s="13">
        <f t="shared" si="1"/>
        <v>2.0894758722138724</v>
      </c>
      <c r="D13" s="10">
        <v>3641</v>
      </c>
      <c r="E13" s="13">
        <f t="shared" si="2"/>
        <v>1.945695795993181</v>
      </c>
      <c r="F13" s="10">
        <v>4954</v>
      </c>
      <c r="G13" s="13">
        <f t="shared" si="3"/>
        <v>3.041932492923239</v>
      </c>
      <c r="H13" s="10">
        <v>4807</v>
      </c>
      <c r="I13" s="13">
        <f t="shared" si="4"/>
        <v>3.0587636409913777</v>
      </c>
      <c r="J13" s="10">
        <f t="shared" si="5"/>
        <v>-147</v>
      </c>
      <c r="K13" s="13">
        <f t="shared" si="0"/>
        <v>-2.9672991522002423</v>
      </c>
    </row>
    <row r="14" spans="1:11" ht="15" customHeight="1">
      <c r="A14" s="9" t="s">
        <v>8</v>
      </c>
      <c r="B14" s="10">
        <v>7775</v>
      </c>
      <c r="C14" s="13">
        <f t="shared" si="1"/>
        <v>4.972658373572959</v>
      </c>
      <c r="D14" s="10">
        <v>12233</v>
      </c>
      <c r="E14" s="13">
        <f t="shared" si="2"/>
        <v>6.537131741934794</v>
      </c>
      <c r="F14" s="10">
        <v>6851</v>
      </c>
      <c r="G14" s="13">
        <f t="shared" si="3"/>
        <v>4.206758076103576</v>
      </c>
      <c r="H14" s="10">
        <v>4755</v>
      </c>
      <c r="I14" s="13">
        <f t="shared" si="4"/>
        <v>3.0256752887276894</v>
      </c>
      <c r="J14" s="10">
        <f t="shared" si="5"/>
        <v>-2096</v>
      </c>
      <c r="K14" s="13">
        <f t="shared" si="0"/>
        <v>-30.59407385783097</v>
      </c>
    </row>
    <row r="15" spans="1:11" ht="15" customHeight="1">
      <c r="A15" s="9" t="s">
        <v>9</v>
      </c>
      <c r="B15" s="10">
        <v>9418</v>
      </c>
      <c r="C15" s="13">
        <f t="shared" si="1"/>
        <v>6.023472226663682</v>
      </c>
      <c r="D15" s="10">
        <v>15782</v>
      </c>
      <c r="E15" s="13">
        <f t="shared" si="2"/>
        <v>8.433664117650203</v>
      </c>
      <c r="F15" s="10">
        <v>13131</v>
      </c>
      <c r="G15" s="13">
        <f t="shared" si="3"/>
        <v>8.062901809562991</v>
      </c>
      <c r="H15" s="10">
        <v>4736</v>
      </c>
      <c r="I15" s="13">
        <f t="shared" si="4"/>
        <v>3.0135853138621105</v>
      </c>
      <c r="J15" s="10">
        <f t="shared" si="5"/>
        <v>-8395</v>
      </c>
      <c r="K15" s="13">
        <f t="shared" si="0"/>
        <v>-63.93267839463864</v>
      </c>
    </row>
    <row r="16" spans="1:11" ht="15" customHeight="1">
      <c r="A16" s="9" t="s">
        <v>10</v>
      </c>
      <c r="B16" s="10">
        <v>3315</v>
      </c>
      <c r="C16" s="13">
        <f t="shared" si="1"/>
        <v>2.1201752422372167</v>
      </c>
      <c r="D16" s="10">
        <v>4253</v>
      </c>
      <c r="E16" s="13">
        <f t="shared" si="2"/>
        <v>2.272739417840978</v>
      </c>
      <c r="F16" s="10">
        <v>3345</v>
      </c>
      <c r="G16" s="13">
        <f t="shared" si="3"/>
        <v>2.053949170130851</v>
      </c>
      <c r="H16" s="10">
        <v>2863</v>
      </c>
      <c r="I16" s="13">
        <f t="shared" si="4"/>
        <v>1.8217683179027075</v>
      </c>
      <c r="J16" s="10">
        <f t="shared" si="5"/>
        <v>-482</v>
      </c>
      <c r="K16" s="13">
        <f t="shared" si="0"/>
        <v>-14.409566517189837</v>
      </c>
    </row>
    <row r="17" spans="1:11" ht="15" customHeight="1">
      <c r="A17" s="9" t="s">
        <v>11</v>
      </c>
      <c r="B17" s="10">
        <v>749</v>
      </c>
      <c r="C17" s="13">
        <f t="shared" si="1"/>
        <v>0.4790380864059352</v>
      </c>
      <c r="D17" s="10">
        <v>1329</v>
      </c>
      <c r="E17" s="13">
        <f t="shared" si="2"/>
        <v>0.7101976690126168</v>
      </c>
      <c r="F17" s="10">
        <v>1006</v>
      </c>
      <c r="G17" s="13">
        <f t="shared" si="3"/>
        <v>0.6177198401051229</v>
      </c>
      <c r="H17" s="10">
        <v>2484</v>
      </c>
      <c r="I17" s="13">
        <f t="shared" si="4"/>
        <v>1.5806051350577455</v>
      </c>
      <c r="J17" s="10">
        <f t="shared" si="5"/>
        <v>1478</v>
      </c>
      <c r="K17" s="13">
        <f t="shared" si="0"/>
        <v>146.91848906560637</v>
      </c>
    </row>
    <row r="18" spans="1:11" ht="15" customHeight="1">
      <c r="A18" s="9" t="s">
        <v>12</v>
      </c>
      <c r="B18" s="10">
        <v>916</v>
      </c>
      <c r="C18" s="13">
        <f t="shared" si="1"/>
        <v>0.5858463112788206</v>
      </c>
      <c r="D18" s="10">
        <v>1035</v>
      </c>
      <c r="E18" s="13">
        <f t="shared" si="2"/>
        <v>0.5530884781249499</v>
      </c>
      <c r="F18" s="10">
        <v>2160</v>
      </c>
      <c r="G18" s="13">
        <f t="shared" si="3"/>
        <v>1.3263169529096077</v>
      </c>
      <c r="H18" s="10">
        <v>2026</v>
      </c>
      <c r="I18" s="13">
        <f t="shared" si="4"/>
        <v>1.289173109350641</v>
      </c>
      <c r="J18" s="10">
        <f t="shared" si="5"/>
        <v>-134</v>
      </c>
      <c r="K18" s="13">
        <f t="shared" si="0"/>
        <v>-6.203703703703703</v>
      </c>
    </row>
    <row r="19" spans="1:11" ht="15" customHeight="1">
      <c r="A19" s="9" t="s">
        <v>13</v>
      </c>
      <c r="B19" s="10">
        <v>554</v>
      </c>
      <c r="C19" s="13">
        <f t="shared" si="1"/>
        <v>0.3543218956860989</v>
      </c>
      <c r="D19" s="10">
        <v>678</v>
      </c>
      <c r="E19" s="13">
        <f t="shared" si="2"/>
        <v>0.36231303204706866</v>
      </c>
      <c r="F19" s="10">
        <v>739</v>
      </c>
      <c r="G19" s="13">
        <f t="shared" si="3"/>
        <v>0.453772327870463</v>
      </c>
      <c r="H19" s="10">
        <v>1969</v>
      </c>
      <c r="I19" s="13">
        <f t="shared" si="4"/>
        <v>1.2529031847539054</v>
      </c>
      <c r="J19" s="10">
        <f t="shared" si="5"/>
        <v>1230</v>
      </c>
      <c r="K19" s="13">
        <f t="shared" si="0"/>
        <v>166.44113667117725</v>
      </c>
    </row>
    <row r="20" spans="1:11" ht="15" customHeight="1">
      <c r="A20" s="9" t="s">
        <v>14</v>
      </c>
      <c r="B20" s="10">
        <v>1938</v>
      </c>
      <c r="C20" s="13">
        <f t="shared" si="1"/>
        <v>1.2394870646925265</v>
      </c>
      <c r="D20" s="10">
        <v>4282</v>
      </c>
      <c r="E20" s="13">
        <f t="shared" si="2"/>
        <v>2.288236582928537</v>
      </c>
      <c r="F20" s="10">
        <v>1938</v>
      </c>
      <c r="G20" s="13">
        <f t="shared" si="3"/>
        <v>1.1900010438605648</v>
      </c>
      <c r="H20" s="10">
        <v>1376</v>
      </c>
      <c r="I20" s="13">
        <f t="shared" si="4"/>
        <v>0.8755687060545322</v>
      </c>
      <c r="J20" s="10">
        <f t="shared" si="5"/>
        <v>-562</v>
      </c>
      <c r="K20" s="13">
        <f t="shared" si="0"/>
        <v>-28.998968008255932</v>
      </c>
    </row>
    <row r="21" spans="1:11" ht="15" customHeight="1">
      <c r="A21" s="9" t="s">
        <v>15</v>
      </c>
      <c r="B21" s="10">
        <v>252</v>
      </c>
      <c r="C21" s="13">
        <f t="shared" si="1"/>
        <v>0.16117169262255765</v>
      </c>
      <c r="D21" s="10">
        <v>208</v>
      </c>
      <c r="E21" s="13">
        <f t="shared" si="2"/>
        <v>0.11115208062800926</v>
      </c>
      <c r="F21" s="10">
        <v>204</v>
      </c>
      <c r="G21" s="13">
        <f t="shared" si="3"/>
        <v>0.1252632677747963</v>
      </c>
      <c r="H21" s="10">
        <v>1304</v>
      </c>
      <c r="I21" s="13">
        <f t="shared" si="4"/>
        <v>0.8297540644586555</v>
      </c>
      <c r="J21" s="10">
        <f t="shared" si="5"/>
        <v>1100</v>
      </c>
      <c r="K21" s="13">
        <f t="shared" si="0"/>
        <v>539.2156862745098</v>
      </c>
    </row>
    <row r="22" spans="1:11" ht="15" customHeight="1">
      <c r="A22" s="9" t="s">
        <v>16</v>
      </c>
      <c r="B22" s="10">
        <v>3889</v>
      </c>
      <c r="C22" s="13">
        <f t="shared" si="1"/>
        <v>2.487288542099709</v>
      </c>
      <c r="D22" s="10">
        <v>1178</v>
      </c>
      <c r="E22" s="13">
        <f t="shared" si="2"/>
        <v>0.6295055335567062</v>
      </c>
      <c r="F22" s="10">
        <v>12</v>
      </c>
      <c r="G22" s="13">
        <f t="shared" si="3"/>
        <v>0.007368427516164487</v>
      </c>
      <c r="H22" s="10">
        <v>1221</v>
      </c>
      <c r="I22" s="13">
        <f t="shared" si="4"/>
        <v>0.7769399637300755</v>
      </c>
      <c r="J22" s="10">
        <f t="shared" si="5"/>
        <v>1209</v>
      </c>
      <c r="K22" s="13">
        <f t="shared" si="0"/>
        <v>10075</v>
      </c>
    </row>
    <row r="23" spans="1:11" ht="15" customHeight="1">
      <c r="A23" s="9" t="s">
        <v>17</v>
      </c>
      <c r="B23" s="10">
        <v>925</v>
      </c>
      <c r="C23" s="13">
        <f t="shared" si="1"/>
        <v>0.5916024431581977</v>
      </c>
      <c r="D23" s="10">
        <v>1088</v>
      </c>
      <c r="E23" s="13">
        <f t="shared" si="2"/>
        <v>0.5814108832849715</v>
      </c>
      <c r="F23" s="10">
        <v>627</v>
      </c>
      <c r="G23" s="13">
        <f t="shared" si="3"/>
        <v>0.38500033771959447</v>
      </c>
      <c r="H23" s="10">
        <v>827</v>
      </c>
      <c r="I23" s="13">
        <f t="shared" si="4"/>
        <v>0.5262320638859724</v>
      </c>
      <c r="J23" s="10">
        <f t="shared" si="5"/>
        <v>200</v>
      </c>
      <c r="K23" s="13">
        <f t="shared" si="0"/>
        <v>31.89792663476874</v>
      </c>
    </row>
    <row r="24" spans="1:11" ht="15" customHeight="1">
      <c r="A24" s="9" t="s">
        <v>18</v>
      </c>
      <c r="B24" s="10">
        <v>503</v>
      </c>
      <c r="C24" s="13">
        <f t="shared" si="1"/>
        <v>0.32170381503629564</v>
      </c>
      <c r="D24" s="10">
        <v>521</v>
      </c>
      <c r="E24" s="13">
        <f t="shared" si="2"/>
        <v>0.2784145865730424</v>
      </c>
      <c r="F24" s="10">
        <v>328</v>
      </c>
      <c r="G24" s="13">
        <f t="shared" si="3"/>
        <v>0.20140368544182935</v>
      </c>
      <c r="H24" s="10">
        <v>668</v>
      </c>
      <c r="I24" s="13">
        <f t="shared" si="4"/>
        <v>0.42505806369507804</v>
      </c>
      <c r="J24" s="10">
        <f t="shared" si="5"/>
        <v>340</v>
      </c>
      <c r="K24" s="13">
        <f t="shared" si="0"/>
        <v>103.65853658536585</v>
      </c>
    </row>
    <row r="25" spans="1:11" ht="15" customHeight="1">
      <c r="A25" s="9" t="s">
        <v>19</v>
      </c>
      <c r="B25" s="10">
        <v>949</v>
      </c>
      <c r="C25" s="13">
        <f t="shared" si="1"/>
        <v>0.6069521281698699</v>
      </c>
      <c r="D25" s="10">
        <v>1867</v>
      </c>
      <c r="E25" s="13">
        <f t="shared" si="2"/>
        <v>0.997696800636987</v>
      </c>
      <c r="F25" s="10">
        <v>1721</v>
      </c>
      <c r="G25" s="13">
        <f t="shared" si="3"/>
        <v>1.056755312943257</v>
      </c>
      <c r="H25" s="10">
        <v>660</v>
      </c>
      <c r="I25" s="13">
        <f t="shared" si="4"/>
        <v>0.4199675479622029</v>
      </c>
      <c r="J25" s="10">
        <f t="shared" si="5"/>
        <v>-1061</v>
      </c>
      <c r="K25" s="13">
        <f t="shared" si="0"/>
        <v>-61.65020337013364</v>
      </c>
    </row>
    <row r="26" spans="1:11" ht="15" customHeight="1">
      <c r="A26" s="9" t="s">
        <v>20</v>
      </c>
      <c r="B26" s="10">
        <v>355</v>
      </c>
      <c r="C26" s="13">
        <f t="shared" si="1"/>
        <v>0.227047424130984</v>
      </c>
      <c r="D26" s="10">
        <v>412</v>
      </c>
      <c r="E26" s="13">
        <f t="shared" si="2"/>
        <v>0.22016662124394143</v>
      </c>
      <c r="F26" s="10">
        <v>745</v>
      </c>
      <c r="G26" s="13">
        <f t="shared" si="3"/>
        <v>0.4574565416285453</v>
      </c>
      <c r="H26" s="10">
        <v>652</v>
      </c>
      <c r="I26" s="13">
        <f t="shared" si="4"/>
        <v>0.41487703222932776</v>
      </c>
      <c r="J26" s="10">
        <f t="shared" si="5"/>
        <v>-93</v>
      </c>
      <c r="K26" s="13">
        <f t="shared" si="0"/>
        <v>-12.483221476510067</v>
      </c>
    </row>
    <row r="27" spans="1:11" ht="15" customHeight="1">
      <c r="A27" s="9" t="s">
        <v>21</v>
      </c>
      <c r="B27" s="10">
        <v>239</v>
      </c>
      <c r="C27" s="13">
        <f t="shared" si="1"/>
        <v>0.15285727990790188</v>
      </c>
      <c r="D27" s="10">
        <v>190</v>
      </c>
      <c r="E27" s="13">
        <f t="shared" si="2"/>
        <v>0.10153315057366231</v>
      </c>
      <c r="F27" s="10">
        <v>908</v>
      </c>
      <c r="G27" s="13">
        <f t="shared" si="3"/>
        <v>0.5575443487231129</v>
      </c>
      <c r="H27" s="10">
        <v>506</v>
      </c>
      <c r="I27" s="13">
        <f t="shared" si="4"/>
        <v>0.3219751201043556</v>
      </c>
      <c r="J27" s="10">
        <f t="shared" si="5"/>
        <v>-402</v>
      </c>
      <c r="K27" s="13">
        <f t="shared" si="0"/>
        <v>-44.27312775330397</v>
      </c>
    </row>
    <row r="28" spans="1:11" ht="15" customHeight="1">
      <c r="A28" s="9" t="s">
        <v>22</v>
      </c>
      <c r="B28" s="10">
        <v>280</v>
      </c>
      <c r="C28" s="13">
        <f t="shared" si="1"/>
        <v>0.1790796584695085</v>
      </c>
      <c r="D28" s="10">
        <v>1318</v>
      </c>
      <c r="E28" s="13">
        <f t="shared" si="2"/>
        <v>0.7043194339794048</v>
      </c>
      <c r="F28" s="10">
        <v>432</v>
      </c>
      <c r="G28" s="13">
        <f t="shared" si="3"/>
        <v>0.26526339058192155</v>
      </c>
      <c r="H28" s="10">
        <v>274</v>
      </c>
      <c r="I28" s="13">
        <f t="shared" si="4"/>
        <v>0.17435016385097515</v>
      </c>
      <c r="J28" s="10">
        <f t="shared" si="5"/>
        <v>-158</v>
      </c>
      <c r="K28" s="13">
        <f t="shared" si="0"/>
        <v>-36.574074074074076</v>
      </c>
    </row>
    <row r="29" spans="1:11" ht="15" customHeight="1">
      <c r="A29" s="9" t="s">
        <v>23</v>
      </c>
      <c r="B29" s="10">
        <v>274</v>
      </c>
      <c r="C29" s="13">
        <f t="shared" si="1"/>
        <v>0.17524223721659044</v>
      </c>
      <c r="D29" s="10">
        <v>192</v>
      </c>
      <c r="E29" s="13">
        <f t="shared" si="2"/>
        <v>0.10260192057970086</v>
      </c>
      <c r="F29" s="10">
        <v>189</v>
      </c>
      <c r="G29" s="13">
        <f t="shared" si="3"/>
        <v>0.11605273337959068</v>
      </c>
      <c r="H29" s="10">
        <v>245</v>
      </c>
      <c r="I29" s="13">
        <f t="shared" si="4"/>
        <v>0.1558970443193026</v>
      </c>
      <c r="J29" s="10">
        <f t="shared" si="5"/>
        <v>56</v>
      </c>
      <c r="K29" s="13">
        <f t="shared" si="0"/>
        <v>29.629629629629626</v>
      </c>
    </row>
    <row r="30" spans="1:11" ht="15" customHeight="1">
      <c r="A30" s="9" t="s">
        <v>24</v>
      </c>
      <c r="B30" s="10">
        <v>7</v>
      </c>
      <c r="C30" s="13">
        <f t="shared" si="1"/>
        <v>0.004476991461737713</v>
      </c>
      <c r="D30" s="10">
        <v>133</v>
      </c>
      <c r="E30" s="13">
        <f t="shared" si="2"/>
        <v>0.07107320540156362</v>
      </c>
      <c r="F30" s="10">
        <v>51</v>
      </c>
      <c r="G30" s="13">
        <f t="shared" si="3"/>
        <v>0.031315816943699074</v>
      </c>
      <c r="H30" s="10">
        <v>217</v>
      </c>
      <c r="I30" s="13">
        <f t="shared" si="4"/>
        <v>0.13808023925423943</v>
      </c>
      <c r="J30" s="10">
        <f t="shared" si="5"/>
        <v>166</v>
      </c>
      <c r="K30" s="13">
        <f t="shared" si="0"/>
        <v>325.4901960784314</v>
      </c>
    </row>
    <row r="31" spans="1:11" ht="15" customHeight="1">
      <c r="A31" s="9" t="s">
        <v>25</v>
      </c>
      <c r="B31" s="10">
        <v>185</v>
      </c>
      <c r="C31" s="13">
        <f t="shared" si="1"/>
        <v>0.11832048863163955</v>
      </c>
      <c r="D31" s="10">
        <v>318</v>
      </c>
      <c r="E31" s="13">
        <f t="shared" si="2"/>
        <v>0.16993443096012953</v>
      </c>
      <c r="F31" s="10">
        <v>352</v>
      </c>
      <c r="G31" s="13">
        <f t="shared" si="3"/>
        <v>0.21614054047415832</v>
      </c>
      <c r="H31" s="10">
        <v>205</v>
      </c>
      <c r="I31" s="13">
        <f t="shared" si="4"/>
        <v>0.13044446565492668</v>
      </c>
      <c r="J31" s="10">
        <f t="shared" si="5"/>
        <v>-147</v>
      </c>
      <c r="K31" s="13">
        <f t="shared" si="0"/>
        <v>-41.76136363636363</v>
      </c>
    </row>
    <row r="32" spans="1:11" ht="15" customHeight="1">
      <c r="A32" s="9" t="s">
        <v>26</v>
      </c>
      <c r="B32" s="10">
        <v>19</v>
      </c>
      <c r="C32" s="13">
        <f t="shared" si="1"/>
        <v>0.012151833967573791</v>
      </c>
      <c r="D32" s="10">
        <v>22</v>
      </c>
      <c r="E32" s="13">
        <f t="shared" si="2"/>
        <v>0.011756470066424057</v>
      </c>
      <c r="F32" s="10">
        <v>18</v>
      </c>
      <c r="G32" s="13">
        <f t="shared" si="3"/>
        <v>0.011052641274246731</v>
      </c>
      <c r="H32" s="10">
        <v>192</v>
      </c>
      <c r="I32" s="13">
        <f t="shared" si="4"/>
        <v>0.12217237758900448</v>
      </c>
      <c r="J32" s="10">
        <f t="shared" si="5"/>
        <v>174</v>
      </c>
      <c r="K32" s="13">
        <f t="shared" si="0"/>
        <v>966.6666666666666</v>
      </c>
    </row>
    <row r="33" spans="1:11" ht="15" customHeight="1">
      <c r="A33" s="9" t="s">
        <v>27</v>
      </c>
      <c r="B33" s="10">
        <v>553</v>
      </c>
      <c r="C33" s="13">
        <f t="shared" si="1"/>
        <v>0.3536823254772793</v>
      </c>
      <c r="D33" s="10">
        <v>207</v>
      </c>
      <c r="E33" s="13">
        <f t="shared" si="2"/>
        <v>0.11061769562498998</v>
      </c>
      <c r="F33" s="10">
        <v>33</v>
      </c>
      <c r="G33" s="13">
        <f t="shared" si="3"/>
        <v>0.020263175669452342</v>
      </c>
      <c r="H33" s="10">
        <v>180</v>
      </c>
      <c r="I33" s="13">
        <f t="shared" si="4"/>
        <v>0.1145366039896917</v>
      </c>
      <c r="J33" s="10">
        <f t="shared" si="5"/>
        <v>147</v>
      </c>
      <c r="K33" s="13">
        <f t="shared" si="0"/>
        <v>445.45454545454544</v>
      </c>
    </row>
    <row r="34" spans="1:11" ht="15" customHeight="1">
      <c r="A34" s="9" t="s">
        <v>28</v>
      </c>
      <c r="B34" s="10">
        <v>111</v>
      </c>
      <c r="C34" s="13">
        <f t="shared" si="1"/>
        <v>0.07099229317898373</v>
      </c>
      <c r="D34" s="10">
        <v>137</v>
      </c>
      <c r="E34" s="13">
        <f t="shared" si="2"/>
        <v>0.07321074541364071</v>
      </c>
      <c r="F34" s="10">
        <v>338</v>
      </c>
      <c r="G34" s="13">
        <f t="shared" si="3"/>
        <v>0.20754404170529978</v>
      </c>
      <c r="H34" s="10">
        <v>159</v>
      </c>
      <c r="I34" s="13">
        <f t="shared" si="4"/>
        <v>0.10117400019089434</v>
      </c>
      <c r="J34" s="10">
        <f t="shared" si="5"/>
        <v>-179</v>
      </c>
      <c r="K34" s="13">
        <f t="shared" si="0"/>
        <v>-52.95857988165681</v>
      </c>
    </row>
    <row r="35" spans="1:11" ht="15" customHeight="1">
      <c r="A35" s="9" t="s">
        <v>29</v>
      </c>
      <c r="B35" s="10">
        <v>169</v>
      </c>
      <c r="C35" s="13">
        <f t="shared" si="1"/>
        <v>0.10808736529052476</v>
      </c>
      <c r="D35" s="10">
        <v>136</v>
      </c>
      <c r="E35" s="13">
        <f t="shared" si="2"/>
        <v>0.07267636041062144</v>
      </c>
      <c r="F35" s="10">
        <v>88</v>
      </c>
      <c r="G35" s="13">
        <f t="shared" si="3"/>
        <v>0.05403513511853958</v>
      </c>
      <c r="H35" s="10">
        <v>131</v>
      </c>
      <c r="I35" s="13">
        <f t="shared" si="4"/>
        <v>0.08335719512583119</v>
      </c>
      <c r="J35" s="10">
        <f t="shared" si="5"/>
        <v>43</v>
      </c>
      <c r="K35" s="13">
        <f t="shared" si="0"/>
        <v>48.86363636363637</v>
      </c>
    </row>
    <row r="36" spans="1:11" ht="15" customHeight="1">
      <c r="A36" s="9" t="s">
        <v>30</v>
      </c>
      <c r="B36" s="10">
        <v>167</v>
      </c>
      <c r="C36" s="13">
        <f t="shared" si="1"/>
        <v>0.10680822487288542</v>
      </c>
      <c r="D36" s="10">
        <v>314</v>
      </c>
      <c r="E36" s="13">
        <f t="shared" si="2"/>
        <v>0.16779689094805242</v>
      </c>
      <c r="F36" s="10">
        <v>122</v>
      </c>
      <c r="G36" s="13">
        <f t="shared" si="3"/>
        <v>0.07491234641433896</v>
      </c>
      <c r="H36" s="10">
        <v>130</v>
      </c>
      <c r="I36" s="13">
        <f t="shared" si="4"/>
        <v>0.08272088065922178</v>
      </c>
      <c r="J36" s="10">
        <f t="shared" si="5"/>
        <v>8</v>
      </c>
      <c r="K36" s="13">
        <f t="shared" si="0"/>
        <v>6.557377049180328</v>
      </c>
    </row>
    <row r="37" spans="1:11" ht="15" customHeight="1">
      <c r="A37" s="9" t="s">
        <v>31</v>
      </c>
      <c r="B37" s="10">
        <v>193</v>
      </c>
      <c r="C37" s="13">
        <f t="shared" si="1"/>
        <v>0.12343705030219691</v>
      </c>
      <c r="D37" s="10">
        <v>101</v>
      </c>
      <c r="E37" s="13">
        <f t="shared" si="2"/>
        <v>0.0539728853049468</v>
      </c>
      <c r="F37" s="10">
        <v>71</v>
      </c>
      <c r="G37" s="13">
        <f t="shared" si="3"/>
        <v>0.04359652947063988</v>
      </c>
      <c r="H37" s="10">
        <v>125</v>
      </c>
      <c r="I37" s="13">
        <f t="shared" si="4"/>
        <v>0.0795393083261748</v>
      </c>
      <c r="J37" s="10">
        <f t="shared" si="5"/>
        <v>54</v>
      </c>
      <c r="K37" s="13">
        <f t="shared" si="0"/>
        <v>76.05633802816901</v>
      </c>
    </row>
    <row r="38" spans="1:11" ht="15" customHeight="1">
      <c r="A38" s="9" t="s">
        <v>32</v>
      </c>
      <c r="B38" s="10">
        <v>83</v>
      </c>
      <c r="C38" s="13">
        <f t="shared" si="1"/>
        <v>0.053084327332032874</v>
      </c>
      <c r="D38" s="10">
        <v>119</v>
      </c>
      <c r="E38" s="13">
        <f t="shared" si="2"/>
        <v>0.06359181535929376</v>
      </c>
      <c r="F38" s="10">
        <v>140</v>
      </c>
      <c r="G38" s="13">
        <f t="shared" si="3"/>
        <v>0.08596498768858568</v>
      </c>
      <c r="H38" s="10">
        <v>118</v>
      </c>
      <c r="I38" s="13">
        <f t="shared" si="4"/>
        <v>0.075085107059909</v>
      </c>
      <c r="J38" s="10">
        <f t="shared" si="5"/>
        <v>-22</v>
      </c>
      <c r="K38" s="13">
        <f t="shared" si="0"/>
        <v>-15.714285714285714</v>
      </c>
    </row>
    <row r="39" spans="1:11" ht="15" customHeight="1">
      <c r="A39" s="9" t="s">
        <v>33</v>
      </c>
      <c r="B39" s="10">
        <v>77</v>
      </c>
      <c r="C39" s="13">
        <f t="shared" si="1"/>
        <v>0.04924690607911483</v>
      </c>
      <c r="D39" s="10">
        <v>208</v>
      </c>
      <c r="E39" s="13">
        <f t="shared" si="2"/>
        <v>0.11115208062800926</v>
      </c>
      <c r="F39" s="10">
        <v>65</v>
      </c>
      <c r="G39" s="13">
        <f t="shared" si="3"/>
        <v>0.03991231571255764</v>
      </c>
      <c r="H39" s="10">
        <v>92</v>
      </c>
      <c r="I39" s="13">
        <f t="shared" si="4"/>
        <v>0.05854093092806465</v>
      </c>
      <c r="J39" s="10">
        <f t="shared" si="5"/>
        <v>27</v>
      </c>
      <c r="K39" s="13">
        <f t="shared" si="0"/>
        <v>41.53846153846154</v>
      </c>
    </row>
    <row r="40" spans="1:11" ht="15" customHeight="1">
      <c r="A40" s="9" t="s">
        <v>34</v>
      </c>
      <c r="B40" s="10">
        <v>93</v>
      </c>
      <c r="C40" s="13">
        <f t="shared" si="1"/>
        <v>0.059480029420229605</v>
      </c>
      <c r="D40" s="10">
        <v>162</v>
      </c>
      <c r="E40" s="13">
        <f t="shared" si="2"/>
        <v>0.08657037048912258</v>
      </c>
      <c r="F40" s="10">
        <v>109</v>
      </c>
      <c r="G40" s="13">
        <f t="shared" si="3"/>
        <v>0.06692988327182743</v>
      </c>
      <c r="H40" s="10">
        <v>88</v>
      </c>
      <c r="I40" s="13">
        <f t="shared" si="4"/>
        <v>0.05599567306162705</v>
      </c>
      <c r="J40" s="10">
        <f t="shared" si="5"/>
        <v>-21</v>
      </c>
      <c r="K40" s="13">
        <f t="shared" si="0"/>
        <v>-19.26605504587156</v>
      </c>
    </row>
    <row r="41" spans="1:11" ht="15" customHeight="1">
      <c r="A41" s="9" t="s">
        <v>35</v>
      </c>
      <c r="B41" s="10">
        <v>49</v>
      </c>
      <c r="C41" s="13">
        <f t="shared" si="1"/>
        <v>0.031338940232163985</v>
      </c>
      <c r="D41" s="10">
        <v>81</v>
      </c>
      <c r="E41" s="13">
        <f t="shared" si="2"/>
        <v>0.04328518524456129</v>
      </c>
      <c r="F41" s="10">
        <v>71</v>
      </c>
      <c r="G41" s="13">
        <f t="shared" si="3"/>
        <v>0.04359652947063988</v>
      </c>
      <c r="H41" s="10">
        <v>61</v>
      </c>
      <c r="I41" s="13">
        <f t="shared" si="4"/>
        <v>0.0388151824631733</v>
      </c>
      <c r="J41" s="10">
        <f t="shared" si="5"/>
        <v>-10</v>
      </c>
      <c r="K41" s="13">
        <f t="shared" si="0"/>
        <v>-14.084507042253522</v>
      </c>
    </row>
    <row r="42" spans="1:11" ht="15" customHeight="1">
      <c r="A42" s="9" t="s">
        <v>36</v>
      </c>
      <c r="B42" s="10">
        <v>81</v>
      </c>
      <c r="C42" s="13">
        <f t="shared" si="1"/>
        <v>0.05180518691439353</v>
      </c>
      <c r="D42" s="10">
        <v>82</v>
      </c>
      <c r="E42" s="13">
        <f t="shared" si="2"/>
        <v>0.04381957024758057</v>
      </c>
      <c r="F42" s="10">
        <v>62</v>
      </c>
      <c r="G42" s="13">
        <f t="shared" si="3"/>
        <v>0.03807020883351652</v>
      </c>
      <c r="H42" s="10">
        <v>58</v>
      </c>
      <c r="I42" s="13">
        <f t="shared" si="4"/>
        <v>0.03690623906334511</v>
      </c>
      <c r="J42" s="10">
        <f t="shared" si="5"/>
        <v>-4</v>
      </c>
      <c r="K42" s="13">
        <f t="shared" si="0"/>
        <v>-6.451612903225806</v>
      </c>
    </row>
    <row r="43" spans="1:11" ht="15" customHeight="1">
      <c r="A43" s="9" t="s">
        <v>37</v>
      </c>
      <c r="B43" s="10">
        <v>42</v>
      </c>
      <c r="C43" s="13">
        <f t="shared" si="1"/>
        <v>0.02686194877042627</v>
      </c>
      <c r="D43" s="10">
        <v>42</v>
      </c>
      <c r="E43" s="13">
        <f t="shared" si="2"/>
        <v>0.022444170126809562</v>
      </c>
      <c r="F43" s="10">
        <v>44</v>
      </c>
      <c r="G43" s="13">
        <f t="shared" si="3"/>
        <v>0.02701756755926979</v>
      </c>
      <c r="H43" s="10">
        <v>44</v>
      </c>
      <c r="I43" s="13">
        <f t="shared" si="4"/>
        <v>0.027997836530813527</v>
      </c>
      <c r="J43" s="10">
        <f t="shared" si="5"/>
        <v>0</v>
      </c>
      <c r="K43" s="13">
        <f t="shared" si="0"/>
        <v>0</v>
      </c>
    </row>
    <row r="44" spans="1:11" ht="15" customHeight="1">
      <c r="A44" s="9" t="s">
        <v>38</v>
      </c>
      <c r="B44" s="10">
        <v>19</v>
      </c>
      <c r="C44" s="13">
        <f t="shared" si="1"/>
        <v>0.012151833967573791</v>
      </c>
      <c r="D44" s="10">
        <v>64</v>
      </c>
      <c r="E44" s="13">
        <f t="shared" si="2"/>
        <v>0.034200640193233614</v>
      </c>
      <c r="F44" s="10">
        <v>33</v>
      </c>
      <c r="G44" s="13">
        <f t="shared" si="3"/>
        <v>0.020263175669452342</v>
      </c>
      <c r="H44" s="10">
        <v>17</v>
      </c>
      <c r="I44" s="13">
        <f t="shared" si="4"/>
        <v>0.010817345932359772</v>
      </c>
      <c r="J44" s="10">
        <f t="shared" si="5"/>
        <v>-16</v>
      </c>
      <c r="K44" s="13">
        <f t="shared" si="0"/>
        <v>-48.484848484848484</v>
      </c>
    </row>
    <row r="45" spans="1:11" ht="15.75" customHeight="1">
      <c r="A45" s="9" t="s">
        <v>39</v>
      </c>
      <c r="B45" s="10">
        <v>14</v>
      </c>
      <c r="C45" s="13">
        <f t="shared" si="1"/>
        <v>0.008953982923475426</v>
      </c>
      <c r="D45" s="10">
        <v>14</v>
      </c>
      <c r="E45" s="13">
        <f t="shared" si="2"/>
        <v>0.0074813900422698535</v>
      </c>
      <c r="F45" s="10">
        <v>14</v>
      </c>
      <c r="G45" s="13">
        <f t="shared" si="3"/>
        <v>0.00859649876885857</v>
      </c>
      <c r="H45" s="10">
        <v>9</v>
      </c>
      <c r="I45" s="13">
        <f t="shared" si="4"/>
        <v>0.0057268301994845856</v>
      </c>
      <c r="J45" s="10">
        <f t="shared" si="5"/>
        <v>-5</v>
      </c>
      <c r="K45" s="13">
        <f t="shared" si="0"/>
        <v>-35.714285714285715</v>
      </c>
    </row>
    <row r="46" spans="1:11" s="12" customFormat="1" ht="15.75" customHeight="1">
      <c r="A46" s="7" t="s">
        <v>51</v>
      </c>
      <c r="B46" s="11">
        <v>3259</v>
      </c>
      <c r="C46" s="14">
        <f t="shared" si="1"/>
        <v>2.0843593105433147</v>
      </c>
      <c r="D46" s="11">
        <v>3426</v>
      </c>
      <c r="E46" s="14">
        <f t="shared" si="2"/>
        <v>1.830803020344037</v>
      </c>
      <c r="F46" s="11">
        <v>3548</v>
      </c>
      <c r="G46" s="14">
        <f t="shared" si="3"/>
        <v>2.1785984022793</v>
      </c>
      <c r="H46" s="11">
        <v>4527</v>
      </c>
      <c r="I46" s="14">
        <f t="shared" si="4"/>
        <v>2.8805955903407465</v>
      </c>
      <c r="J46" s="11">
        <f t="shared" si="5"/>
        <v>979</v>
      </c>
      <c r="K46" s="14">
        <f t="shared" si="0"/>
        <v>27.593010146561443</v>
      </c>
    </row>
    <row r="47" spans="1:11" s="12" customFormat="1" ht="15.75" customHeight="1">
      <c r="A47" s="7" t="s">
        <v>52</v>
      </c>
      <c r="B47" s="11">
        <f>SUM(B7:B46)</f>
        <v>156355</v>
      </c>
      <c r="C47" s="14">
        <f t="shared" si="1"/>
        <v>100</v>
      </c>
      <c r="D47" s="11">
        <f aca="true" t="shared" si="6" ref="C47:K47">SUM(D7:D46)</f>
        <v>187131</v>
      </c>
      <c r="E47" s="14">
        <f t="shared" si="2"/>
        <v>100</v>
      </c>
      <c r="F47" s="11">
        <f t="shared" si="6"/>
        <v>162857</v>
      </c>
      <c r="G47" s="14">
        <f t="shared" si="3"/>
        <v>100</v>
      </c>
      <c r="H47" s="11">
        <f t="shared" si="6"/>
        <v>157155</v>
      </c>
      <c r="I47" s="14">
        <f t="shared" si="4"/>
        <v>100</v>
      </c>
      <c r="J47" s="11">
        <f t="shared" si="5"/>
        <v>-5702</v>
      </c>
      <c r="K47" s="14">
        <f t="shared" si="0"/>
        <v>-3.501231141430826</v>
      </c>
    </row>
    <row r="48" spans="1:11" s="12" customFormat="1" ht="15.75" customHeight="1">
      <c r="A48" s="8" t="s">
        <v>53</v>
      </c>
      <c r="B48" s="11">
        <v>17565</v>
      </c>
      <c r="C48" s="15">
        <f>B48/B49*100</f>
        <v>10.099471021159154</v>
      </c>
      <c r="D48" s="11">
        <v>16455</v>
      </c>
      <c r="E48" s="15">
        <f>D48/D49*100</f>
        <v>8.082579352214788</v>
      </c>
      <c r="F48" s="11">
        <v>17440</v>
      </c>
      <c r="G48" s="15">
        <f>F48/F49*100</f>
        <v>9.672928556770218</v>
      </c>
      <c r="H48" s="11">
        <v>17692</v>
      </c>
      <c r="I48" s="15">
        <f>H48/H49*100</f>
        <v>10.118560798869868</v>
      </c>
      <c r="J48" s="11">
        <f t="shared" si="5"/>
        <v>252</v>
      </c>
      <c r="K48" s="14">
        <f t="shared" si="0"/>
        <v>1.444954128440367</v>
      </c>
    </row>
    <row r="49" spans="1:11" s="12" customFormat="1" ht="15.75" customHeight="1">
      <c r="A49" s="7" t="s">
        <v>54</v>
      </c>
      <c r="B49" s="11">
        <f>B48+B47</f>
        <v>173920</v>
      </c>
      <c r="C49" s="16"/>
      <c r="D49" s="11">
        <f aca="true" t="shared" si="7" ref="C49:K49">D48+D47</f>
        <v>203586</v>
      </c>
      <c r="E49" s="16"/>
      <c r="F49" s="11">
        <f t="shared" si="7"/>
        <v>180297</v>
      </c>
      <c r="G49" s="16"/>
      <c r="H49" s="11">
        <f t="shared" si="7"/>
        <v>174847</v>
      </c>
      <c r="I49" s="16"/>
      <c r="J49" s="11">
        <f t="shared" si="5"/>
        <v>-5450</v>
      </c>
      <c r="K49" s="14">
        <f t="shared" si="0"/>
        <v>-3.022790173990693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A5:A6"/>
    <mergeCell ref="J5:K5"/>
  </mergeCells>
  <conditionalFormatting sqref="J7:K49">
    <cfRule type="cellIs" priority="1" dxfId="3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2013-03-04T06:41:30Z</cp:lastPrinted>
  <dcterms:modified xsi:type="dcterms:W3CDTF">2013-03-04T06:42:15Z</dcterms:modified>
  <cp:category/>
  <cp:version/>
  <cp:contentType/>
  <cp:contentStatus/>
</cp:coreProperties>
</file>