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52" activeTab="0"/>
  </bookViews>
  <sheets>
    <sheet name="Son Dört Yıllık Kasım Ayı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<sst xmlns="http://schemas.openxmlformats.org/spreadsheetml/2006/main" count="58" uniqueCount="52">
  <si>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MİLLİYETLER</t>
  </si>
  <si>
    <t>ALMANYA</t>
  </si>
  <si>
    <t>İSRAİL</t>
  </si>
  <si>
    <t>HOLLANDA</t>
  </si>
  <si>
    <t>AVUSTURYA</t>
  </si>
  <si>
    <t>BELÇİKA</t>
  </si>
  <si>
    <t>RUSYA FEDERASYONU</t>
  </si>
  <si>
    <t>İNGİLTERE</t>
  </si>
  <si>
    <t>FRANSA</t>
  </si>
  <si>
    <t>İSPANYA</t>
  </si>
  <si>
    <t>DANİMARKA</t>
  </si>
  <si>
    <t>İSVİÇRE</t>
  </si>
  <si>
    <t>İSVEÇ</t>
  </si>
  <si>
    <t>NORVEÇ</t>
  </si>
  <si>
    <t>UKRAYNA</t>
  </si>
  <si>
    <t>ÇEK CUMHURİYETİ</t>
  </si>
  <si>
    <t>FİNLANDİYA</t>
  </si>
  <si>
    <t>POLONYA</t>
  </si>
  <si>
    <t>İTALYA</t>
  </si>
  <si>
    <t>LİTVANYA</t>
  </si>
  <si>
    <t>KAZAKİSTAN</t>
  </si>
  <si>
    <t>BELARUS (BEYAZ RUSYA)</t>
  </si>
  <si>
    <t>SLOVAKYA</t>
  </si>
  <si>
    <t>AMERİKA BİRLEŞİK DEVLETLERİ</t>
  </si>
  <si>
    <t>SLOVENYA</t>
  </si>
  <si>
    <t>MACARİSTAN</t>
  </si>
  <si>
    <t>LETONYA</t>
  </si>
  <si>
    <t>ROMANYA</t>
  </si>
  <si>
    <t>MOLDOVA</t>
  </si>
  <si>
    <t>SIRBİSTAN &amp; KARADAĞ</t>
  </si>
  <si>
    <t>PORTEKİZ</t>
  </si>
  <si>
    <t>BOSNA - HERSEK</t>
  </si>
  <si>
    <t>KANADA</t>
  </si>
  <si>
    <t>JAPONYA</t>
  </si>
  <si>
    <t>YUNANİSTAN</t>
  </si>
  <si>
    <t>İRAN</t>
  </si>
  <si>
    <t>ENDONEZYA</t>
  </si>
  <si>
    <t>ZİYARETÇİ SAYISI</t>
  </si>
  <si>
    <t>MİLLİYET PAYI (%)</t>
  </si>
  <si>
    <t xml:space="preserve">2004 YILI KASIM AYI </t>
  </si>
  <si>
    <t>2006 / 2007 YILI KARŞILAŞTIRMASI</t>
  </si>
  <si>
    <t>SAYISAL DEĞİŞİM</t>
  </si>
  <si>
    <t>ORANSAL DEĞİŞİM (%)</t>
  </si>
  <si>
    <t>DİĞER MİLLİYETLER TOPLAMI</t>
  </si>
  <si>
    <t>YABANCI ZİYARETÇİLER TOPLAMI</t>
  </si>
  <si>
    <t>YERLİ ZİYARETÇİLER</t>
  </si>
  <si>
    <t>G E N E L  T O P L A M</t>
  </si>
  <si>
    <t>ANTALYA İL KÜLTÜR VE TURİZM MÜDÜRLÜĞÜ</t>
  </si>
  <si>
    <t xml:space="preserve">2004 - 2007 YILLARINDA İLİMİZE GELEN ZİYARETÇİLERİN SAYISI VE MİLLİYETLERİNE GÖRE DAĞILIMI (KASIM) </t>
  </si>
  <si>
    <t xml:space="preserve">2005 YILI KASIM AYI </t>
  </si>
  <si>
    <t xml:space="preserve">2006 YILI KASIM AYI </t>
  </si>
  <si>
    <t xml:space="preserve">2007 YILI KASIM AYI 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</si>
</sst>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12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8"/>
      <name val="Arial"/>
      <family val="0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0.5"/>
      <color indexed="8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showGridLines="0" tabSelected="1" view="pageBreakPreview" zoomScale="75" zoomScaleNormal="80" zoomScaleSheetLayoutView="75" workbookViewId="0" topLeftCell="A1">
      <selection activeCell="I8" sqref="I8"/>
    </sheetView>
  </sheetViews>
  <sheetFormatPr defaultColWidth="9.140625" defaultRowHeight="15" customHeight="1"/>
  <cols>
    <col min="1" max="1" width="36.7109375" style="1" customWidth="1"/>
    <col min="2" max="9" width="13.7109375" style="1" customWidth="1"/>
    <col min="10" max="11" width="14.7109375" style="1" customWidth="1"/>
    <col min="12" max="16384" width="9.140625" style="1" customWidth="1"/>
  </cols>
  <sheetData>
    <row r="1" ht="4.5" customHeight="1"/>
    <row r="2" spans="1:11" ht="25.5" customHeight="1">
      <c r="A2" s="11" t="s">
        <v>47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1.75" customHeight="1">
      <c r="A3" s="12" t="s">
        <v>48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ht="4.5" customHeight="1"/>
    <row r="5" spans="1:11" ht="31.5" customHeight="1">
      <c r="A5" s="5" t="s">
        <v>0</v>
      </c>
      <c r="B5" s="2" t="s">
        <v>39</v>
      </c>
      <c r="C5" s="2"/>
      <c r="D5" s="2" t="s">
        <v>49</v>
      </c>
      <c r="E5" s="2"/>
      <c r="F5" s="2" t="s">
        <v>50</v>
      </c>
      <c r="G5" s="2"/>
      <c r="H5" s="2" t="s">
        <v>51</v>
      </c>
      <c r="I5" s="2"/>
      <c r="J5" s="4" t="s">
        <v>40</v>
      </c>
      <c r="K5" s="4"/>
    </row>
    <row r="6" spans="1:11" ht="31.5" customHeight="1">
      <c r="A6" s="5"/>
      <c r="B6" s="3" t="s">
        <v>37</v>
      </c>
      <c r="C6" s="3" t="s">
        <v>38</v>
      </c>
      <c r="D6" s="3" t="s">
        <v>37</v>
      </c>
      <c r="E6" s="3" t="s">
        <v>38</v>
      </c>
      <c r="F6" s="3" t="s">
        <v>37</v>
      </c>
      <c r="G6" s="3" t="s">
        <v>38</v>
      </c>
      <c r="H6" s="3" t="s">
        <v>37</v>
      </c>
      <c r="I6" s="3" t="s">
        <v>38</v>
      </c>
      <c r="J6" s="3" t="s">
        <v>41</v>
      </c>
      <c r="K6" s="3" t="s">
        <v>42</v>
      </c>
    </row>
    <row r="7" spans="1:11" ht="15" customHeight="1">
      <c r="A7" s="10" t="s">
        <v>1</v>
      </c>
      <c r="B7" s="8">
        <v>187146</v>
      </c>
      <c r="C7" s="16">
        <f>(B7/B$44)*100</f>
        <v>64.61375924429805</v>
      </c>
      <c r="D7" s="8">
        <v>136173</v>
      </c>
      <c r="E7" s="16">
        <f>(D7/D$44)*100</f>
        <v>63.18962036946807</v>
      </c>
      <c r="F7" s="8">
        <v>100262</v>
      </c>
      <c r="G7" s="16">
        <f>(F7/F$44)*100</f>
        <v>65.34237915550602</v>
      </c>
      <c r="H7" s="8">
        <v>142336</v>
      </c>
      <c r="I7" s="16">
        <f>(H7/H$44)*100</f>
        <v>60.719922871500856</v>
      </c>
      <c r="J7" s="9">
        <f>H7-F7</f>
        <v>42074</v>
      </c>
      <c r="K7" s="19">
        <f>(J7/F7)*100</f>
        <v>41.9640541780535</v>
      </c>
    </row>
    <row r="8" spans="1:11" ht="15" customHeight="1">
      <c r="A8" s="10" t="s">
        <v>2</v>
      </c>
      <c r="B8" s="8">
        <v>3929</v>
      </c>
      <c r="C8" s="16">
        <f aca="true" t="shared" si="0" ref="C8:C46">(B8/B$44)*100</f>
        <v>1.3565208985008874</v>
      </c>
      <c r="D8" s="8">
        <v>9381</v>
      </c>
      <c r="E8" s="16">
        <f aca="true" t="shared" si="1" ref="E8:E44">(D8/D$44)*100</f>
        <v>4.353152450823438</v>
      </c>
      <c r="F8" s="8">
        <v>8921</v>
      </c>
      <c r="G8" s="16">
        <f aca="true" t="shared" si="2" ref="G8:G44">(F8/F$44)*100</f>
        <v>5.813961066468544</v>
      </c>
      <c r="H8" s="8">
        <v>15311</v>
      </c>
      <c r="I8" s="16">
        <f aca="true" t="shared" si="3" ref="I8:I44">(H8/H$44)*100</f>
        <v>6.531606474016057</v>
      </c>
      <c r="J8" s="9">
        <f aca="true" t="shared" si="4" ref="J8:J46">H8-F8</f>
        <v>6390</v>
      </c>
      <c r="K8" s="19">
        <f aca="true" t="shared" si="5" ref="K8:K46">(J8/F8)*100</f>
        <v>71.62874117251428</v>
      </c>
    </row>
    <row r="9" spans="1:11" ht="15" customHeight="1">
      <c r="A9" s="10" t="s">
        <v>3</v>
      </c>
      <c r="B9" s="8">
        <v>22266</v>
      </c>
      <c r="C9" s="16">
        <f t="shared" si="0"/>
        <v>7.6875271891119255</v>
      </c>
      <c r="D9" s="8">
        <v>12034</v>
      </c>
      <c r="E9" s="16">
        <f t="shared" si="1"/>
        <v>5.5842486508058045</v>
      </c>
      <c r="F9" s="8">
        <v>7395</v>
      </c>
      <c r="G9" s="16">
        <f t="shared" si="2"/>
        <v>4.819442000508339</v>
      </c>
      <c r="H9" s="8">
        <v>10801</v>
      </c>
      <c r="I9" s="16">
        <f t="shared" si="3"/>
        <v>4.607659952050645</v>
      </c>
      <c r="J9" s="9">
        <f t="shared" si="4"/>
        <v>3406</v>
      </c>
      <c r="K9" s="19">
        <f t="shared" si="5"/>
        <v>46.058147396889794</v>
      </c>
    </row>
    <row r="10" spans="1:11" ht="15" customHeight="1">
      <c r="A10" s="10" t="s">
        <v>4</v>
      </c>
      <c r="B10" s="8">
        <v>17196</v>
      </c>
      <c r="C10" s="16">
        <f t="shared" si="0"/>
        <v>5.937066268928801</v>
      </c>
      <c r="D10" s="8">
        <v>9673</v>
      </c>
      <c r="E10" s="16">
        <f t="shared" si="1"/>
        <v>4.488651919498466</v>
      </c>
      <c r="F10" s="8">
        <v>3270</v>
      </c>
      <c r="G10" s="16">
        <f t="shared" si="2"/>
        <v>2.1311122842004417</v>
      </c>
      <c r="H10" s="8">
        <v>9974</v>
      </c>
      <c r="I10" s="16">
        <f t="shared" si="3"/>
        <v>4.254865323743463</v>
      </c>
      <c r="J10" s="9">
        <f t="shared" si="4"/>
        <v>6704</v>
      </c>
      <c r="K10" s="19">
        <f t="shared" si="5"/>
        <v>205.01529051987765</v>
      </c>
    </row>
    <row r="11" spans="1:11" ht="15" customHeight="1">
      <c r="A11" s="10" t="s">
        <v>5</v>
      </c>
      <c r="B11" s="8">
        <v>9376</v>
      </c>
      <c r="C11" s="16">
        <f t="shared" si="0"/>
        <v>3.2371442973642957</v>
      </c>
      <c r="D11" s="8">
        <v>7188</v>
      </c>
      <c r="E11" s="16">
        <f t="shared" si="1"/>
        <v>3.3355143179318696</v>
      </c>
      <c r="F11" s="8">
        <v>6981</v>
      </c>
      <c r="G11" s="16">
        <f t="shared" si="2"/>
        <v>4.549631454435255</v>
      </c>
      <c r="H11" s="8">
        <v>8495</v>
      </c>
      <c r="I11" s="16">
        <f t="shared" si="3"/>
        <v>3.6239303113295285</v>
      </c>
      <c r="J11" s="9">
        <f t="shared" si="4"/>
        <v>1514</v>
      </c>
      <c r="K11" s="19">
        <f t="shared" si="5"/>
        <v>21.68743732989543</v>
      </c>
    </row>
    <row r="12" spans="1:11" ht="15" customHeight="1">
      <c r="A12" s="10" t="s">
        <v>6</v>
      </c>
      <c r="B12" s="8">
        <v>3664</v>
      </c>
      <c r="C12" s="16">
        <f t="shared" si="0"/>
        <v>1.2650273790041362</v>
      </c>
      <c r="D12" s="8">
        <v>4776</v>
      </c>
      <c r="E12" s="16">
        <f t="shared" si="1"/>
        <v>2.2162515835340306</v>
      </c>
      <c r="F12" s="8">
        <v>4245</v>
      </c>
      <c r="G12" s="16">
        <f t="shared" si="2"/>
        <v>2.766535671691399</v>
      </c>
      <c r="H12" s="8">
        <v>7849</v>
      </c>
      <c r="I12" s="16">
        <f t="shared" si="3"/>
        <v>3.3483495013096483</v>
      </c>
      <c r="J12" s="9">
        <f t="shared" si="4"/>
        <v>3604</v>
      </c>
      <c r="K12" s="19">
        <f t="shared" si="5"/>
        <v>84.89988221436985</v>
      </c>
    </row>
    <row r="13" spans="1:11" ht="15" customHeight="1">
      <c r="A13" s="10" t="s">
        <v>7</v>
      </c>
      <c r="B13" s="8">
        <v>8367</v>
      </c>
      <c r="C13" s="16">
        <f t="shared" si="0"/>
        <v>2.8887784061483646</v>
      </c>
      <c r="D13" s="8">
        <v>7035</v>
      </c>
      <c r="E13" s="16">
        <f t="shared" si="1"/>
        <v>3.2645163086603652</v>
      </c>
      <c r="F13" s="8">
        <v>4351</v>
      </c>
      <c r="G13" s="16">
        <f t="shared" si="2"/>
        <v>2.8356175989468264</v>
      </c>
      <c r="H13" s="8">
        <v>6857</v>
      </c>
      <c r="I13" s="16">
        <f t="shared" si="3"/>
        <v>2.925166585613487</v>
      </c>
      <c r="J13" s="9">
        <f t="shared" si="4"/>
        <v>2506</v>
      </c>
      <c r="K13" s="19">
        <f t="shared" si="5"/>
        <v>57.5959549528844</v>
      </c>
    </row>
    <row r="14" spans="1:11" ht="15" customHeight="1">
      <c r="A14" s="10" t="s">
        <v>8</v>
      </c>
      <c r="B14" s="8">
        <v>7250</v>
      </c>
      <c r="C14" s="16">
        <f t="shared" si="0"/>
        <v>2.5031245900054553</v>
      </c>
      <c r="D14" s="8">
        <v>3550</v>
      </c>
      <c r="E14" s="16">
        <f t="shared" si="1"/>
        <v>1.6473394308094236</v>
      </c>
      <c r="F14" s="8">
        <v>4925</v>
      </c>
      <c r="G14" s="16">
        <f t="shared" si="2"/>
        <v>3.2097027521979133</v>
      </c>
      <c r="H14" s="8">
        <v>5892</v>
      </c>
      <c r="I14" s="16">
        <f t="shared" si="3"/>
        <v>2.5135017533082493</v>
      </c>
      <c r="J14" s="9">
        <f t="shared" si="4"/>
        <v>967</v>
      </c>
      <c r="K14" s="19">
        <f t="shared" si="5"/>
        <v>19.63451776649746</v>
      </c>
    </row>
    <row r="15" spans="1:11" ht="15" customHeight="1">
      <c r="A15" s="10" t="s">
        <v>9</v>
      </c>
      <c r="B15" s="8">
        <v>205</v>
      </c>
      <c r="C15" s="16">
        <f t="shared" si="0"/>
        <v>0.0707780056484301</v>
      </c>
      <c r="D15" s="8">
        <v>167</v>
      </c>
      <c r="E15" s="16">
        <f t="shared" si="1"/>
        <v>0.07749455913948557</v>
      </c>
      <c r="F15" s="8">
        <v>104</v>
      </c>
      <c r="G15" s="16">
        <f t="shared" si="2"/>
        <v>0.06777849466570213</v>
      </c>
      <c r="H15" s="8">
        <v>3606</v>
      </c>
      <c r="I15" s="16">
        <f t="shared" si="3"/>
        <v>1.5383040262100387</v>
      </c>
      <c r="J15" s="9">
        <f t="shared" si="4"/>
        <v>3502</v>
      </c>
      <c r="K15" s="19">
        <f t="shared" si="5"/>
        <v>3367.307692307692</v>
      </c>
    </row>
    <row r="16" spans="1:11" ht="15" customHeight="1">
      <c r="A16" s="10" t="s">
        <v>10</v>
      </c>
      <c r="B16" s="8">
        <v>3029</v>
      </c>
      <c r="C16" s="16">
        <f t="shared" si="0"/>
        <v>1.0457881907760722</v>
      </c>
      <c r="D16" s="8">
        <v>3740</v>
      </c>
      <c r="E16" s="16">
        <f t="shared" si="1"/>
        <v>1.7355068933034492</v>
      </c>
      <c r="F16" s="8">
        <v>2209</v>
      </c>
      <c r="G16" s="16">
        <f t="shared" si="2"/>
        <v>1.4396412953513076</v>
      </c>
      <c r="H16" s="8">
        <v>3228</v>
      </c>
      <c r="I16" s="16">
        <f t="shared" si="3"/>
        <v>1.3770508587371062</v>
      </c>
      <c r="J16" s="9">
        <f t="shared" si="4"/>
        <v>1019</v>
      </c>
      <c r="K16" s="19">
        <f t="shared" si="5"/>
        <v>46.12947034857402</v>
      </c>
    </row>
    <row r="17" spans="1:11" ht="15" customHeight="1">
      <c r="A17" s="10" t="s">
        <v>11</v>
      </c>
      <c r="B17" s="8">
        <v>13795</v>
      </c>
      <c r="C17" s="16">
        <f t="shared" si="0"/>
        <v>4.762841892293138</v>
      </c>
      <c r="D17" s="8">
        <v>5451</v>
      </c>
      <c r="E17" s="16">
        <f t="shared" si="1"/>
        <v>2.529478095025963</v>
      </c>
      <c r="F17" s="8">
        <v>2549</v>
      </c>
      <c r="G17" s="16">
        <f t="shared" si="2"/>
        <v>1.6612248356045647</v>
      </c>
      <c r="H17" s="8">
        <v>2891</v>
      </c>
      <c r="I17" s="16">
        <f t="shared" si="3"/>
        <v>1.233288114191132</v>
      </c>
      <c r="J17" s="9">
        <f t="shared" si="4"/>
        <v>342</v>
      </c>
      <c r="K17" s="19">
        <f t="shared" si="5"/>
        <v>13.417026284817576</v>
      </c>
    </row>
    <row r="18" spans="1:11" ht="15" customHeight="1">
      <c r="A18" s="10" t="s">
        <v>12</v>
      </c>
      <c r="B18" s="8">
        <v>2763</v>
      </c>
      <c r="C18" s="16">
        <f t="shared" si="0"/>
        <v>0.9539494127151824</v>
      </c>
      <c r="D18" s="8">
        <v>6207</v>
      </c>
      <c r="E18" s="16">
        <f t="shared" si="1"/>
        <v>2.880291787896928</v>
      </c>
      <c r="F18" s="8">
        <v>782</v>
      </c>
      <c r="G18" s="16">
        <f t="shared" si="2"/>
        <v>0.509642142582491</v>
      </c>
      <c r="H18" s="8">
        <v>2500</v>
      </c>
      <c r="I18" s="16">
        <f t="shared" si="3"/>
        <v>1.0664892028633102</v>
      </c>
      <c r="J18" s="9">
        <f t="shared" si="4"/>
        <v>1718</v>
      </c>
      <c r="K18" s="19">
        <f t="shared" si="5"/>
        <v>219.69309462915604</v>
      </c>
    </row>
    <row r="19" spans="1:11" ht="15" customHeight="1">
      <c r="A19" s="10" t="s">
        <v>13</v>
      </c>
      <c r="B19" s="8">
        <v>943</v>
      </c>
      <c r="C19" s="16">
        <f t="shared" si="0"/>
        <v>0.3255788259827785</v>
      </c>
      <c r="D19" s="8">
        <v>2196</v>
      </c>
      <c r="E19" s="16">
        <f t="shared" si="1"/>
        <v>1.019030250720421</v>
      </c>
      <c r="F19" s="8">
        <v>921</v>
      </c>
      <c r="G19" s="16">
        <f t="shared" si="2"/>
        <v>0.6002307075683814</v>
      </c>
      <c r="H19" s="8">
        <v>2109</v>
      </c>
      <c r="I19" s="16">
        <f t="shared" si="3"/>
        <v>0.8996902915354885</v>
      </c>
      <c r="J19" s="9">
        <f t="shared" si="4"/>
        <v>1188</v>
      </c>
      <c r="K19" s="19">
        <f t="shared" si="5"/>
        <v>128.9902280130293</v>
      </c>
    </row>
    <row r="20" spans="1:11" ht="15" customHeight="1">
      <c r="A20" s="10" t="s">
        <v>14</v>
      </c>
      <c r="B20" s="8">
        <v>618</v>
      </c>
      <c r="C20" s="16">
        <f t="shared" si="0"/>
        <v>0.2133697926377064</v>
      </c>
      <c r="D20" s="8">
        <v>943</v>
      </c>
      <c r="E20" s="16">
        <f t="shared" si="1"/>
        <v>0.4375890375361371</v>
      </c>
      <c r="F20" s="8">
        <v>955</v>
      </c>
      <c r="G20" s="16">
        <f t="shared" si="2"/>
        <v>0.6223890615937071</v>
      </c>
      <c r="H20" s="8">
        <v>2098</v>
      </c>
      <c r="I20" s="16">
        <f t="shared" si="3"/>
        <v>0.8949977390428899</v>
      </c>
      <c r="J20" s="9">
        <f t="shared" si="4"/>
        <v>1143</v>
      </c>
      <c r="K20" s="19">
        <f t="shared" si="5"/>
        <v>119.68586387434554</v>
      </c>
    </row>
    <row r="21" spans="1:11" ht="15" customHeight="1">
      <c r="A21" s="10" t="s">
        <v>15</v>
      </c>
      <c r="B21" s="8">
        <v>219</v>
      </c>
      <c r="C21" s="16">
        <f t="shared" si="0"/>
        <v>0.07561162554637167</v>
      </c>
      <c r="D21" s="8">
        <v>138</v>
      </c>
      <c r="E21" s="16">
        <f t="shared" si="1"/>
        <v>0.06403742012723956</v>
      </c>
      <c r="F21" s="8">
        <v>164</v>
      </c>
      <c r="G21" s="16">
        <f t="shared" si="2"/>
        <v>0.10688147235745336</v>
      </c>
      <c r="H21" s="8">
        <v>1485</v>
      </c>
      <c r="I21" s="16">
        <f t="shared" si="3"/>
        <v>0.6334945865008063</v>
      </c>
      <c r="J21" s="9">
        <f t="shared" si="4"/>
        <v>1321</v>
      </c>
      <c r="K21" s="19">
        <f t="shared" si="5"/>
        <v>805.4878048780488</v>
      </c>
    </row>
    <row r="22" spans="1:11" ht="15" customHeight="1">
      <c r="A22" s="10" t="s">
        <v>16</v>
      </c>
      <c r="B22" s="8">
        <v>1113</v>
      </c>
      <c r="C22" s="16">
        <f t="shared" si="0"/>
        <v>0.3842727818863547</v>
      </c>
      <c r="D22" s="8">
        <v>1286</v>
      </c>
      <c r="E22" s="16">
        <f t="shared" si="1"/>
        <v>0.5967545093016673</v>
      </c>
      <c r="F22" s="8">
        <v>357</v>
      </c>
      <c r="G22" s="16">
        <f t="shared" si="2"/>
        <v>0.2326627172659198</v>
      </c>
      <c r="H22" s="8">
        <v>1305</v>
      </c>
      <c r="I22" s="16">
        <f t="shared" si="3"/>
        <v>0.5567073638946479</v>
      </c>
      <c r="J22" s="9">
        <f t="shared" si="4"/>
        <v>948</v>
      </c>
      <c r="K22" s="19">
        <f t="shared" si="5"/>
        <v>265.5462184873949</v>
      </c>
    </row>
    <row r="23" spans="1:11" ht="15" customHeight="1">
      <c r="A23" s="10" t="s">
        <v>17</v>
      </c>
      <c r="B23" s="8">
        <v>924</v>
      </c>
      <c r="C23" s="16">
        <f t="shared" si="0"/>
        <v>0.3190189132641435</v>
      </c>
      <c r="D23" s="8">
        <v>591</v>
      </c>
      <c r="E23" s="16">
        <f t="shared" si="1"/>
        <v>0.2742472122840477</v>
      </c>
      <c r="F23" s="8">
        <v>701</v>
      </c>
      <c r="G23" s="16">
        <f t="shared" si="2"/>
        <v>0.4568531226986268</v>
      </c>
      <c r="H23" s="8">
        <v>698</v>
      </c>
      <c r="I23" s="16">
        <f t="shared" si="3"/>
        <v>0.2977637854394362</v>
      </c>
      <c r="J23" s="9">
        <f t="shared" si="4"/>
        <v>-3</v>
      </c>
      <c r="K23" s="19">
        <f t="shared" si="5"/>
        <v>-0.42796005706134094</v>
      </c>
    </row>
    <row r="24" spans="1:11" ht="15" customHeight="1">
      <c r="A24" s="10" t="s">
        <v>18</v>
      </c>
      <c r="B24" s="8">
        <v>1271</v>
      </c>
      <c r="C24" s="16">
        <f t="shared" si="0"/>
        <v>0.43882363502026667</v>
      </c>
      <c r="D24" s="8">
        <v>618</v>
      </c>
      <c r="E24" s="16">
        <f t="shared" si="1"/>
        <v>0.286776272743725</v>
      </c>
      <c r="F24" s="8">
        <v>391</v>
      </c>
      <c r="G24" s="16">
        <f t="shared" si="2"/>
        <v>0.2548210712912455</v>
      </c>
      <c r="H24" s="8">
        <v>578</v>
      </c>
      <c r="I24" s="16">
        <f t="shared" si="3"/>
        <v>0.24657230370199734</v>
      </c>
      <c r="J24" s="9">
        <f t="shared" si="4"/>
        <v>187</v>
      </c>
      <c r="K24" s="19">
        <f t="shared" si="5"/>
        <v>47.82608695652174</v>
      </c>
    </row>
    <row r="25" spans="1:11" ht="15" customHeight="1">
      <c r="A25" s="10" t="s">
        <v>19</v>
      </c>
      <c r="B25" s="8">
        <v>93</v>
      </c>
      <c r="C25" s="16">
        <f t="shared" si="0"/>
        <v>0.03210904646489756</v>
      </c>
      <c r="D25" s="8">
        <v>37</v>
      </c>
      <c r="E25" s="16">
        <f t="shared" si="1"/>
        <v>0.017169453222520756</v>
      </c>
      <c r="F25" s="8">
        <v>481</v>
      </c>
      <c r="G25" s="16">
        <f t="shared" si="2"/>
        <v>0.31347553782887233</v>
      </c>
      <c r="H25" s="8">
        <v>566</v>
      </c>
      <c r="I25" s="16">
        <f t="shared" si="3"/>
        <v>0.24145315552825344</v>
      </c>
      <c r="J25" s="9">
        <f t="shared" si="4"/>
        <v>85</v>
      </c>
      <c r="K25" s="19">
        <f t="shared" si="5"/>
        <v>17.671517671517673</v>
      </c>
    </row>
    <row r="26" spans="1:11" ht="15" customHeight="1">
      <c r="A26" s="10" t="s">
        <v>20</v>
      </c>
      <c r="B26" s="8">
        <v>264</v>
      </c>
      <c r="C26" s="16">
        <f t="shared" si="0"/>
        <v>0.09114826093261243</v>
      </c>
      <c r="D26" s="8">
        <v>51</v>
      </c>
      <c r="E26" s="16">
        <f t="shared" si="1"/>
        <v>0.02366600309050158</v>
      </c>
      <c r="F26" s="8">
        <v>112</v>
      </c>
      <c r="G26" s="16">
        <f t="shared" si="2"/>
        <v>0.0729922250246023</v>
      </c>
      <c r="H26" s="8">
        <v>522</v>
      </c>
      <c r="I26" s="16">
        <f t="shared" si="3"/>
        <v>0.22268294555785917</v>
      </c>
      <c r="J26" s="9">
        <f t="shared" si="4"/>
        <v>410</v>
      </c>
      <c r="K26" s="19">
        <f t="shared" si="5"/>
        <v>366.07142857142856</v>
      </c>
    </row>
    <row r="27" spans="1:11" ht="15" customHeight="1">
      <c r="A27" s="10" t="s">
        <v>21</v>
      </c>
      <c r="B27" s="8">
        <v>100</v>
      </c>
      <c r="C27" s="16">
        <f t="shared" si="0"/>
        <v>0.03452585641386834</v>
      </c>
      <c r="D27" s="8">
        <v>97</v>
      </c>
      <c r="E27" s="16">
        <f t="shared" si="1"/>
        <v>0.045011809799581436</v>
      </c>
      <c r="F27" s="8">
        <v>208</v>
      </c>
      <c r="G27" s="16">
        <f t="shared" si="2"/>
        <v>0.13555698933140425</v>
      </c>
      <c r="H27" s="8">
        <v>518</v>
      </c>
      <c r="I27" s="16">
        <f t="shared" si="3"/>
        <v>0.22097656283327788</v>
      </c>
      <c r="J27" s="9">
        <f t="shared" si="4"/>
        <v>310</v>
      </c>
      <c r="K27" s="19">
        <f t="shared" si="5"/>
        <v>149.03846153846155</v>
      </c>
    </row>
    <row r="28" spans="1:11" ht="15" customHeight="1">
      <c r="A28" s="10" t="s">
        <v>22</v>
      </c>
      <c r="B28" s="8">
        <v>114</v>
      </c>
      <c r="C28" s="16">
        <f t="shared" si="0"/>
        <v>0.039359476311809916</v>
      </c>
      <c r="D28" s="8">
        <v>104</v>
      </c>
      <c r="E28" s="16">
        <f t="shared" si="1"/>
        <v>0.04826008473357185</v>
      </c>
      <c r="F28" s="8">
        <v>98</v>
      </c>
      <c r="G28" s="16">
        <f t="shared" si="2"/>
        <v>0.063868196896527</v>
      </c>
      <c r="H28" s="8">
        <v>498</v>
      </c>
      <c r="I28" s="16">
        <f t="shared" si="3"/>
        <v>0.2124446492103714</v>
      </c>
      <c r="J28" s="9">
        <f t="shared" si="4"/>
        <v>400</v>
      </c>
      <c r="K28" s="19">
        <f t="shared" si="5"/>
        <v>408.16326530612247</v>
      </c>
    </row>
    <row r="29" spans="1:11" ht="15" customHeight="1">
      <c r="A29" s="10" t="s">
        <v>23</v>
      </c>
      <c r="B29" s="8">
        <v>372</v>
      </c>
      <c r="C29" s="16">
        <f t="shared" si="0"/>
        <v>0.12843618585959024</v>
      </c>
      <c r="D29" s="8">
        <v>317</v>
      </c>
      <c r="E29" s="16">
        <f t="shared" si="1"/>
        <v>0.14710045058213728</v>
      </c>
      <c r="F29" s="8">
        <v>229</v>
      </c>
      <c r="G29" s="16">
        <f t="shared" si="2"/>
        <v>0.14924303152351717</v>
      </c>
      <c r="H29" s="8">
        <v>269</v>
      </c>
      <c r="I29" s="16">
        <f t="shared" si="3"/>
        <v>0.11475423822809219</v>
      </c>
      <c r="J29" s="9">
        <f t="shared" si="4"/>
        <v>40</v>
      </c>
      <c r="K29" s="19">
        <f t="shared" si="5"/>
        <v>17.46724890829694</v>
      </c>
    </row>
    <row r="30" spans="1:11" ht="15" customHeight="1">
      <c r="A30" s="10" t="s">
        <v>24</v>
      </c>
      <c r="B30" s="8">
        <v>687</v>
      </c>
      <c r="C30" s="16">
        <f t="shared" si="0"/>
        <v>0.23719263356327555</v>
      </c>
      <c r="D30" s="8">
        <v>250</v>
      </c>
      <c r="E30" s="16">
        <f t="shared" si="1"/>
        <v>0.11600981907108618</v>
      </c>
      <c r="F30" s="8">
        <v>147</v>
      </c>
      <c r="G30" s="16">
        <f t="shared" si="2"/>
        <v>0.09580229534479051</v>
      </c>
      <c r="H30" s="8">
        <v>255</v>
      </c>
      <c r="I30" s="16">
        <f t="shared" si="3"/>
        <v>0.10878189869205765</v>
      </c>
      <c r="J30" s="9">
        <f t="shared" si="4"/>
        <v>108</v>
      </c>
      <c r="K30" s="19">
        <f t="shared" si="5"/>
        <v>73.46938775510205</v>
      </c>
    </row>
    <row r="31" spans="1:11" ht="15" customHeight="1">
      <c r="A31" s="10" t="s">
        <v>25</v>
      </c>
      <c r="B31" s="8">
        <v>213</v>
      </c>
      <c r="C31" s="16">
        <f t="shared" si="0"/>
        <v>0.07354007416153958</v>
      </c>
      <c r="D31" s="8">
        <v>490</v>
      </c>
      <c r="E31" s="16">
        <f t="shared" si="1"/>
        <v>0.2273792453793289</v>
      </c>
      <c r="F31" s="8">
        <v>79</v>
      </c>
      <c r="G31" s="16">
        <f t="shared" si="2"/>
        <v>0.05148558729413912</v>
      </c>
      <c r="H31" s="8">
        <v>239</v>
      </c>
      <c r="I31" s="16">
        <f t="shared" si="3"/>
        <v>0.10195636779373246</v>
      </c>
      <c r="J31" s="9">
        <f t="shared" si="4"/>
        <v>160</v>
      </c>
      <c r="K31" s="19">
        <f t="shared" si="5"/>
        <v>202.53164556962025</v>
      </c>
    </row>
    <row r="32" spans="1:11" ht="15" customHeight="1">
      <c r="A32" s="10" t="s">
        <v>26</v>
      </c>
      <c r="B32" s="8">
        <v>66</v>
      </c>
      <c r="C32" s="16">
        <f t="shared" si="0"/>
        <v>0.022787065233153107</v>
      </c>
      <c r="D32" s="8">
        <v>37</v>
      </c>
      <c r="E32" s="16">
        <f t="shared" si="1"/>
        <v>0.017169453222520756</v>
      </c>
      <c r="F32" s="8">
        <v>13</v>
      </c>
      <c r="G32" s="16">
        <f t="shared" si="2"/>
        <v>0.008472311833212766</v>
      </c>
      <c r="H32" s="8">
        <v>144</v>
      </c>
      <c r="I32" s="16">
        <f t="shared" si="3"/>
        <v>0.061429778084926674</v>
      </c>
      <c r="J32" s="9">
        <f t="shared" si="4"/>
        <v>131</v>
      </c>
      <c r="K32" s="19">
        <f t="shared" si="5"/>
        <v>1007.6923076923076</v>
      </c>
    </row>
    <row r="33" spans="1:11" ht="15" customHeight="1">
      <c r="A33" s="10" t="s">
        <v>27</v>
      </c>
      <c r="B33" s="8">
        <v>297</v>
      </c>
      <c r="C33" s="16">
        <f t="shared" si="0"/>
        <v>0.10254179354918899</v>
      </c>
      <c r="D33" s="8">
        <v>122</v>
      </c>
      <c r="E33" s="16">
        <f t="shared" si="1"/>
        <v>0.056612791706690056</v>
      </c>
      <c r="F33" s="8">
        <v>53</v>
      </c>
      <c r="G33" s="16">
        <f t="shared" si="2"/>
        <v>0.03454096362771358</v>
      </c>
      <c r="H33" s="8">
        <v>143</v>
      </c>
      <c r="I33" s="16">
        <f t="shared" si="3"/>
        <v>0.06100318240378135</v>
      </c>
      <c r="J33" s="9">
        <f t="shared" si="4"/>
        <v>90</v>
      </c>
      <c r="K33" s="19">
        <f t="shared" si="5"/>
        <v>169.81132075471697</v>
      </c>
    </row>
    <row r="34" spans="1:11" ht="15" customHeight="1">
      <c r="A34" s="10" t="s">
        <v>28</v>
      </c>
      <c r="B34" s="8">
        <v>146</v>
      </c>
      <c r="C34" s="16">
        <f t="shared" si="0"/>
        <v>0.050407750364247786</v>
      </c>
      <c r="D34" s="8">
        <v>80</v>
      </c>
      <c r="E34" s="16">
        <f t="shared" si="1"/>
        <v>0.03712314210274758</v>
      </c>
      <c r="F34" s="8">
        <v>69</v>
      </c>
      <c r="G34" s="16">
        <f t="shared" si="2"/>
        <v>0.044968424345513916</v>
      </c>
      <c r="H34" s="8">
        <v>133</v>
      </c>
      <c r="I34" s="16">
        <f t="shared" si="3"/>
        <v>0.056737225592328105</v>
      </c>
      <c r="J34" s="9">
        <f t="shared" si="4"/>
        <v>64</v>
      </c>
      <c r="K34" s="19">
        <f t="shared" si="5"/>
        <v>92.7536231884058</v>
      </c>
    </row>
    <row r="35" spans="1:11" ht="15" customHeight="1">
      <c r="A35" s="10" t="s">
        <v>29</v>
      </c>
      <c r="B35" s="8">
        <v>294</v>
      </c>
      <c r="C35" s="16">
        <f t="shared" si="0"/>
        <v>0.10150601785677293</v>
      </c>
      <c r="D35" s="8">
        <v>153</v>
      </c>
      <c r="E35" s="16">
        <f t="shared" si="1"/>
        <v>0.07099800927150474</v>
      </c>
      <c r="F35" s="8">
        <v>110</v>
      </c>
      <c r="G35" s="16">
        <f t="shared" si="2"/>
        <v>0.07168879243487725</v>
      </c>
      <c r="H35" s="8">
        <v>110</v>
      </c>
      <c r="I35" s="16">
        <f t="shared" si="3"/>
        <v>0.046925524925985646</v>
      </c>
      <c r="J35" s="9">
        <f t="shared" si="4"/>
        <v>0</v>
      </c>
      <c r="K35" s="19">
        <f t="shared" si="5"/>
        <v>0</v>
      </c>
    </row>
    <row r="36" spans="1:11" ht="15" customHeight="1">
      <c r="A36" s="10" t="s">
        <v>30</v>
      </c>
      <c r="B36" s="8">
        <v>117</v>
      </c>
      <c r="C36" s="16">
        <f t="shared" si="0"/>
        <v>0.040395252004225966</v>
      </c>
      <c r="D36" s="8">
        <v>68</v>
      </c>
      <c r="E36" s="16">
        <f t="shared" si="1"/>
        <v>0.03155467078733544</v>
      </c>
      <c r="F36" s="8">
        <v>55</v>
      </c>
      <c r="G36" s="16">
        <f t="shared" si="2"/>
        <v>0.03584439621743862</v>
      </c>
      <c r="H36" s="8">
        <v>82</v>
      </c>
      <c r="I36" s="16">
        <f t="shared" si="3"/>
        <v>0.03498084585391657</v>
      </c>
      <c r="J36" s="9">
        <f t="shared" si="4"/>
        <v>27</v>
      </c>
      <c r="K36" s="19">
        <f t="shared" si="5"/>
        <v>49.09090909090909</v>
      </c>
    </row>
    <row r="37" spans="1:11" ht="15" customHeight="1">
      <c r="A37" s="10" t="s">
        <v>31</v>
      </c>
      <c r="B37" s="8">
        <v>104</v>
      </c>
      <c r="C37" s="16">
        <f t="shared" si="0"/>
        <v>0.035906890670423075</v>
      </c>
      <c r="D37" s="8">
        <v>97</v>
      </c>
      <c r="E37" s="16">
        <f t="shared" si="1"/>
        <v>0.045011809799581436</v>
      </c>
      <c r="F37" s="8">
        <v>39</v>
      </c>
      <c r="G37" s="16">
        <f t="shared" si="2"/>
        <v>0.025416935499638298</v>
      </c>
      <c r="H37" s="8">
        <v>72</v>
      </c>
      <c r="I37" s="16">
        <f t="shared" si="3"/>
        <v>0.030714889042463337</v>
      </c>
      <c r="J37" s="9">
        <f t="shared" si="4"/>
        <v>33</v>
      </c>
      <c r="K37" s="19">
        <f t="shared" si="5"/>
        <v>84.61538461538461</v>
      </c>
    </row>
    <row r="38" spans="1:11" ht="15" customHeight="1">
      <c r="A38" s="10" t="s">
        <v>32</v>
      </c>
      <c r="B38" s="8">
        <v>114</v>
      </c>
      <c r="C38" s="16">
        <f t="shared" si="0"/>
        <v>0.039359476311809916</v>
      </c>
      <c r="D38" s="8">
        <v>58</v>
      </c>
      <c r="E38" s="16">
        <f t="shared" si="1"/>
        <v>0.026914278024491995</v>
      </c>
      <c r="F38" s="8">
        <v>83</v>
      </c>
      <c r="G38" s="16">
        <f t="shared" si="2"/>
        <v>0.054092452473589195</v>
      </c>
      <c r="H38" s="8">
        <v>64</v>
      </c>
      <c r="I38" s="16">
        <f t="shared" si="3"/>
        <v>0.027302123593300743</v>
      </c>
      <c r="J38" s="9">
        <f t="shared" si="4"/>
        <v>-19</v>
      </c>
      <c r="K38" s="19">
        <f t="shared" si="5"/>
        <v>-22.89156626506024</v>
      </c>
    </row>
    <row r="39" spans="1:11" ht="15" customHeight="1">
      <c r="A39" s="10" t="s">
        <v>33</v>
      </c>
      <c r="B39" s="8">
        <v>33</v>
      </c>
      <c r="C39" s="16">
        <f t="shared" si="0"/>
        <v>0.011393532616576553</v>
      </c>
      <c r="D39" s="8">
        <v>36</v>
      </c>
      <c r="E39" s="16">
        <f t="shared" si="1"/>
        <v>0.01670541394623641</v>
      </c>
      <c r="F39" s="8">
        <v>55</v>
      </c>
      <c r="G39" s="16">
        <f t="shared" si="2"/>
        <v>0.03584439621743862</v>
      </c>
      <c r="H39" s="8">
        <v>58</v>
      </c>
      <c r="I39" s="16">
        <f t="shared" si="3"/>
        <v>0.024742549506428797</v>
      </c>
      <c r="J39" s="9">
        <f t="shared" si="4"/>
        <v>3</v>
      </c>
      <c r="K39" s="19">
        <f t="shared" si="5"/>
        <v>5.454545454545454</v>
      </c>
    </row>
    <row r="40" spans="1:11" ht="15" customHeight="1">
      <c r="A40" s="10" t="s">
        <v>34</v>
      </c>
      <c r="B40" s="8">
        <v>164</v>
      </c>
      <c r="C40" s="16">
        <f t="shared" si="0"/>
        <v>0.056622404518744084</v>
      </c>
      <c r="D40" s="8">
        <v>195</v>
      </c>
      <c r="E40" s="16">
        <f t="shared" si="1"/>
        <v>0.09048765887544721</v>
      </c>
      <c r="F40" s="8">
        <v>111</v>
      </c>
      <c r="G40" s="16">
        <f t="shared" si="2"/>
        <v>0.07234050872973977</v>
      </c>
      <c r="H40" s="8">
        <v>58</v>
      </c>
      <c r="I40" s="16">
        <f t="shared" si="3"/>
        <v>0.024742549506428797</v>
      </c>
      <c r="J40" s="9">
        <f t="shared" si="4"/>
        <v>-53</v>
      </c>
      <c r="K40" s="19">
        <f t="shared" si="5"/>
        <v>-47.74774774774775</v>
      </c>
    </row>
    <row r="41" spans="1:11" ht="15" customHeight="1">
      <c r="A41" s="10" t="s">
        <v>35</v>
      </c>
      <c r="B41" s="8">
        <v>105</v>
      </c>
      <c r="C41" s="16">
        <f t="shared" si="0"/>
        <v>0.03625214923456176</v>
      </c>
      <c r="D41" s="8">
        <v>55</v>
      </c>
      <c r="E41" s="16">
        <f t="shared" si="1"/>
        <v>0.02552216019563896</v>
      </c>
      <c r="F41" s="8">
        <v>31</v>
      </c>
      <c r="G41" s="16">
        <f t="shared" si="2"/>
        <v>0.02020320514073813</v>
      </c>
      <c r="H41" s="8">
        <v>41</v>
      </c>
      <c r="I41" s="16">
        <f t="shared" si="3"/>
        <v>0.017490422926958286</v>
      </c>
      <c r="J41" s="9">
        <f t="shared" si="4"/>
        <v>10</v>
      </c>
      <c r="K41" s="19">
        <f t="shared" si="5"/>
        <v>32.25806451612903</v>
      </c>
    </row>
    <row r="42" spans="1:11" ht="15" customHeight="1">
      <c r="A42" s="10" t="s">
        <v>36</v>
      </c>
      <c r="B42" s="8">
        <v>23</v>
      </c>
      <c r="C42" s="16">
        <f t="shared" si="0"/>
        <v>0.00794094697518972</v>
      </c>
      <c r="D42" s="8">
        <v>13</v>
      </c>
      <c r="E42" s="16">
        <f t="shared" si="1"/>
        <v>0.006032510591696481</v>
      </c>
      <c r="F42" s="8">
        <v>13</v>
      </c>
      <c r="G42" s="16">
        <f t="shared" si="2"/>
        <v>0.008472311833212766</v>
      </c>
      <c r="H42" s="8">
        <v>7</v>
      </c>
      <c r="I42" s="16">
        <f t="shared" si="3"/>
        <v>0.0029861697680172686</v>
      </c>
      <c r="J42" s="9">
        <f t="shared" si="4"/>
        <v>-6</v>
      </c>
      <c r="K42" s="19">
        <f t="shared" si="5"/>
        <v>-46.15384615384615</v>
      </c>
    </row>
    <row r="43" spans="1:11" s="14" customFormat="1" ht="16.5" customHeight="1">
      <c r="A43" s="6" t="s">
        <v>43</v>
      </c>
      <c r="B43" s="13">
        <v>2258</v>
      </c>
      <c r="C43" s="17">
        <f t="shared" si="0"/>
        <v>0.7795938378251472</v>
      </c>
      <c r="D43" s="13">
        <v>2092</v>
      </c>
      <c r="E43" s="17">
        <f t="shared" si="1"/>
        <v>0.9707701659868491</v>
      </c>
      <c r="F43" s="13">
        <v>1972</v>
      </c>
      <c r="G43" s="17">
        <f t="shared" si="2"/>
        <v>1.2851845334688905</v>
      </c>
      <c r="H43" s="13">
        <v>2622</v>
      </c>
      <c r="I43" s="17">
        <f t="shared" si="3"/>
        <v>1.1185338759630399</v>
      </c>
      <c r="J43" s="13">
        <f t="shared" si="4"/>
        <v>650</v>
      </c>
      <c r="K43" s="20">
        <f t="shared" si="5"/>
        <v>32.961460446247465</v>
      </c>
    </row>
    <row r="44" spans="1:11" s="14" customFormat="1" ht="16.5" customHeight="1">
      <c r="A44" s="6" t="s">
        <v>44</v>
      </c>
      <c r="B44" s="13">
        <f>SUM(B7:B43)</f>
        <v>289638</v>
      </c>
      <c r="C44" s="17">
        <f t="shared" si="0"/>
        <v>100</v>
      </c>
      <c r="D44" s="13">
        <f aca="true" t="shared" si="6" ref="C44:H44">SUM(D7:D43)</f>
        <v>215499</v>
      </c>
      <c r="E44" s="17">
        <f t="shared" si="1"/>
        <v>100</v>
      </c>
      <c r="F44" s="13">
        <f t="shared" si="6"/>
        <v>153441</v>
      </c>
      <c r="G44" s="17">
        <f t="shared" si="2"/>
        <v>100</v>
      </c>
      <c r="H44" s="13">
        <f t="shared" si="6"/>
        <v>234414</v>
      </c>
      <c r="I44" s="17">
        <f t="shared" si="3"/>
        <v>100</v>
      </c>
      <c r="J44" s="13">
        <f t="shared" si="4"/>
        <v>80973</v>
      </c>
      <c r="K44" s="20">
        <f t="shared" si="5"/>
        <v>52.77142354390287</v>
      </c>
    </row>
    <row r="45" spans="1:11" s="14" customFormat="1" ht="16.5" customHeight="1">
      <c r="A45" s="7" t="s">
        <v>45</v>
      </c>
      <c r="B45" s="15">
        <v>11700</v>
      </c>
      <c r="C45" s="18">
        <f>(B45/B46)*100</f>
        <v>3.882683232781793</v>
      </c>
      <c r="D45" s="15">
        <v>21175</v>
      </c>
      <c r="E45" s="18">
        <f>(D45/D46)*100</f>
        <v>8.946905870522322</v>
      </c>
      <c r="F45" s="15">
        <v>15521</v>
      </c>
      <c r="G45" s="18">
        <f>(F45/F46)*100</f>
        <v>9.186089179815578</v>
      </c>
      <c r="H45" s="15">
        <v>18251</v>
      </c>
      <c r="I45" s="18">
        <f>(H45/H46)*100</f>
        <v>7.223398571230681</v>
      </c>
      <c r="J45" s="13">
        <f t="shared" si="4"/>
        <v>2730</v>
      </c>
      <c r="K45" s="20">
        <f t="shared" si="5"/>
        <v>17.589072869016174</v>
      </c>
    </row>
    <row r="46" spans="1:11" s="14" customFormat="1" ht="16.5" customHeight="1">
      <c r="A46" s="6" t="s">
        <v>46</v>
      </c>
      <c r="B46" s="13">
        <f>B45+B44</f>
        <v>301338</v>
      </c>
      <c r="C46" s="18"/>
      <c r="D46" s="13">
        <f aca="true" t="shared" si="7" ref="C46:H46">D45+D44</f>
        <v>236674</v>
      </c>
      <c r="E46" s="18"/>
      <c r="F46" s="13">
        <f t="shared" si="7"/>
        <v>168962</v>
      </c>
      <c r="G46" s="18"/>
      <c r="H46" s="13">
        <f t="shared" si="7"/>
        <v>252665</v>
      </c>
      <c r="I46" s="18"/>
      <c r="J46" s="13">
        <f t="shared" si="4"/>
        <v>83703</v>
      </c>
      <c r="K46" s="20">
        <f t="shared" si="5"/>
        <v>49.539541435352334</v>
      </c>
    </row>
  </sheetData>
  <mergeCells count="12">
    <mergeCell ref="C45:C46"/>
    <mergeCell ref="E45:E46"/>
    <mergeCell ref="G45:G46"/>
    <mergeCell ref="I45:I46"/>
    <mergeCell ref="J5:K5"/>
    <mergeCell ref="A5:A6"/>
    <mergeCell ref="A2:K2"/>
    <mergeCell ref="A3:K3"/>
    <mergeCell ref="B5:C5"/>
    <mergeCell ref="D5:E5"/>
    <mergeCell ref="F5:G5"/>
    <mergeCell ref="H5:I5"/>
  </mergeCells>
  <conditionalFormatting sqref="J7:K46">
    <cfRule type="cellIs" priority="1" dxfId="0" operator="lessThan" stopIfTrue="1">
      <formula>0</formula>
    </cfRule>
  </conditionalFormatting>
  <printOptions/>
  <pageMargins left="0.3937007874015748" right="0.1968503937007874" top="0.1968503937007874" bottom="0.1968503937007874" header="0.5118110236220472" footer="0.5118110236220472"/>
  <pageSetup orientation="landscape" paperSize="9" scale="79" r:id="rId1"/>
  <ignoredErrors>
    <ignoredError sqref="C44:E44 G44:H44 F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mesut-ozen</cp:lastModifiedBy>
  <dcterms:created xsi:type="dcterms:W3CDTF">2007-12-04T07:26:09Z</dcterms:created>
  <dcterms:modified xsi:type="dcterms:W3CDTF">2007-12-04T07:41:43Z</dcterms:modified>
  <cp:category/>
  <cp:version/>
  <cp:contentType/>
  <cp:contentStatus/>
</cp:coreProperties>
</file>