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7" activeTab="0"/>
  </bookViews>
  <sheets>
    <sheet name="Ağustos_2007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<sst xmlns="http://schemas.openxmlformats.org/spreadsheetml/2006/main" count="58" uniqueCount="52">
  <si>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</si>
  <si>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</si>
  <si>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</si>
  <si>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UKRAYNA</t>
  </si>
  <si>
    <t>İSRAİL</t>
  </si>
  <si>
    <t>HOLLANDA</t>
  </si>
  <si>
    <t>İNGİLTERE</t>
  </si>
  <si>
    <t>BELÇİKA</t>
  </si>
  <si>
    <t>POLONYA</t>
  </si>
  <si>
    <t>AVUSTURYA</t>
  </si>
  <si>
    <t>FRANSA</t>
  </si>
  <si>
    <t>İSVEÇ</t>
  </si>
  <si>
    <t>KAZAKİSTAN</t>
  </si>
  <si>
    <t>ROMANYA</t>
  </si>
  <si>
    <t>DANİMARKA</t>
  </si>
  <si>
    <t>NORVEÇ</t>
  </si>
  <si>
    <t>ÇEK CUMHURİYETİ</t>
  </si>
  <si>
    <t>İTALYA</t>
  </si>
  <si>
    <t>BELARUS (BEYAZ RUSYA)</t>
  </si>
  <si>
    <t>SLOVAKYA</t>
  </si>
  <si>
    <t>MACARİSTAN</t>
  </si>
  <si>
    <t>İSVİÇRE</t>
  </si>
  <si>
    <t>SIRBİSTAN &amp; KARADAĞ</t>
  </si>
  <si>
    <t>LİTVANYA</t>
  </si>
  <si>
    <t>İRAN</t>
  </si>
  <si>
    <t>LETONYA</t>
  </si>
  <si>
    <t>FİNLANDİYA</t>
  </si>
  <si>
    <t>BOSNA - HERSEK</t>
  </si>
  <si>
    <t>SLOVENYA</t>
  </si>
  <si>
    <t>AMERİKA BİRLEŞİK DEVLETLERİ</t>
  </si>
  <si>
    <t>PORTEKİZ</t>
  </si>
  <si>
    <t>İSPANYA</t>
  </si>
  <si>
    <t>YUNANİSTAN</t>
  </si>
  <si>
    <t>KANADA</t>
  </si>
  <si>
    <t>JAPONYA</t>
  </si>
  <si>
    <t>SUUDİ ARABİSTAN</t>
  </si>
  <si>
    <t>ENDONEZYA</t>
  </si>
  <si>
    <t>2006 / 2007 YILI KARŞILAŞTIRMASI</t>
  </si>
  <si>
    <t>ZİYARETÇİ SAYISI</t>
  </si>
  <si>
    <t>MİLLİYET PAYI (%)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</si>
  <si>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</si>
  <si>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</si>
  <si>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</si>
  <si>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</si>
  <si>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</si>
  <si>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</si>
  <si>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</si>
  <si>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2004 - 2007 YILLARINDA İLİMİZE GELEN ZİYARETÇİLERİN SAYISI VE MİLLİYETLERİNE GÖRE DAĞILIMI (AĞUSTOS) </t>
  </si>
  <si>
    <t xml:space="preserve">2004 YILI AĞUSTOS AYI </t>
  </si>
  <si>
    <t xml:space="preserve">2005 YILI AĞUSTOS AYI </t>
  </si>
  <si>
    <t xml:space="preserve">2006 YILI AĞUSTOS AYI </t>
  </si>
  <si>
    <t xml:space="preserve">2007 YILI AĞUSTOS AYI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</si>
</sst>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0">
      <selection activeCell="G44" sqref="G44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19" t="s">
        <v>47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4.5" customHeight="1"/>
    <row r="5" spans="1:11" s="9" customFormat="1" ht="31.5" customHeight="1">
      <c r="A5" s="17" t="s">
        <v>0</v>
      </c>
      <c r="B5" s="20" t="s">
        <v>48</v>
      </c>
      <c r="C5" s="20"/>
      <c r="D5" s="20" t="s">
        <v>49</v>
      </c>
      <c r="E5" s="20"/>
      <c r="F5" s="20" t="s">
        <v>50</v>
      </c>
      <c r="G5" s="20"/>
      <c r="H5" s="20" t="s">
        <v>51</v>
      </c>
      <c r="I5" s="20"/>
      <c r="J5" s="16" t="s">
        <v>37</v>
      </c>
      <c r="K5" s="16"/>
    </row>
    <row r="6" spans="1:11" s="9" customFormat="1" ht="31.5" customHeight="1">
      <c r="A6" s="17"/>
      <c r="B6" s="3" t="s">
        <v>38</v>
      </c>
      <c r="C6" s="3" t="s">
        <v>39</v>
      </c>
      <c r="D6" s="3" t="s">
        <v>38</v>
      </c>
      <c r="E6" s="3" t="s">
        <v>39</v>
      </c>
      <c r="F6" s="3" t="s">
        <v>38</v>
      </c>
      <c r="G6" s="3" t="s">
        <v>39</v>
      </c>
      <c r="H6" s="3" t="s">
        <v>38</v>
      </c>
      <c r="I6" s="3" t="s">
        <v>39</v>
      </c>
      <c r="J6" s="3" t="s">
        <v>40</v>
      </c>
      <c r="K6" s="3" t="s">
        <v>41</v>
      </c>
    </row>
    <row r="7" spans="1:11" ht="15" customHeight="1">
      <c r="A7" s="6" t="s">
        <v>1</v>
      </c>
      <c r="B7" s="7">
        <v>210773</v>
      </c>
      <c r="C7" s="12">
        <f>(B7/B$44)*100</f>
        <v>22.287417627502897</v>
      </c>
      <c r="D7" s="7">
        <v>247856</v>
      </c>
      <c r="E7" s="12">
        <f>(D7/D$44)*100</f>
        <v>24.577039244967207</v>
      </c>
      <c r="F7" s="7">
        <v>282736</v>
      </c>
      <c r="G7" s="12">
        <f>(F7/F$44)*100</f>
        <v>27.591914168551764</v>
      </c>
      <c r="H7" s="7">
        <v>374570</v>
      </c>
      <c r="I7" s="12">
        <f>(H7/H$44)*100</f>
        <v>30.482088507674028</v>
      </c>
      <c r="J7" s="8">
        <f>H7-F7</f>
        <v>91834</v>
      </c>
      <c r="K7" s="14">
        <f>(J7/F7)*100</f>
        <v>32.48047648689944</v>
      </c>
    </row>
    <row r="8" spans="1:11" ht="15" customHeight="1">
      <c r="A8" s="6" t="s">
        <v>2</v>
      </c>
      <c r="B8" s="7">
        <v>313039</v>
      </c>
      <c r="C8" s="12">
        <f aca="true" t="shared" si="0" ref="C8:C44">(B8/B$44)*100</f>
        <v>33.10116061685263</v>
      </c>
      <c r="D8" s="7">
        <v>293882</v>
      </c>
      <c r="E8" s="12">
        <f aca="true" t="shared" si="1" ref="E8:E44">(D8/D$44)*100</f>
        <v>29.140910235739515</v>
      </c>
      <c r="F8" s="7">
        <v>266899</v>
      </c>
      <c r="G8" s="12">
        <f aca="true" t="shared" si="2" ref="G8:G44">(F8/F$44)*100</f>
        <v>26.046397698461803</v>
      </c>
      <c r="H8" s="7">
        <v>270725</v>
      </c>
      <c r="I8" s="12">
        <f aca="true" t="shared" si="3" ref="I8:I44">(H8/H$44)*100</f>
        <v>22.03129831871226</v>
      </c>
      <c r="J8" s="8">
        <f aca="true" t="shared" si="4" ref="J8:J46">H8-F8</f>
        <v>3826</v>
      </c>
      <c r="K8" s="14">
        <f aca="true" t="shared" si="5" ref="K8:K46">(J8/F8)*100</f>
        <v>1.4335010621995585</v>
      </c>
    </row>
    <row r="9" spans="1:11" ht="15" customHeight="1">
      <c r="A9" s="6" t="s">
        <v>3</v>
      </c>
      <c r="B9" s="7">
        <v>22825</v>
      </c>
      <c r="C9" s="12">
        <f t="shared" si="0"/>
        <v>2.413545887508142</v>
      </c>
      <c r="D9" s="7">
        <v>32259</v>
      </c>
      <c r="E9" s="12">
        <f t="shared" si="1"/>
        <v>3.1987553619980837</v>
      </c>
      <c r="F9" s="7">
        <v>51016</v>
      </c>
      <c r="G9" s="12">
        <f t="shared" si="2"/>
        <v>4.978598739540902</v>
      </c>
      <c r="H9" s="7">
        <v>60122</v>
      </c>
      <c r="I9" s="12">
        <f t="shared" si="3"/>
        <v>4.8926612522582635</v>
      </c>
      <c r="J9" s="8">
        <f t="shared" si="4"/>
        <v>9106</v>
      </c>
      <c r="K9" s="14">
        <f t="shared" si="5"/>
        <v>17.849302179708324</v>
      </c>
    </row>
    <row r="10" spans="1:11" ht="15" customHeight="1">
      <c r="A10" s="6" t="s">
        <v>4</v>
      </c>
      <c r="B10" s="7">
        <v>31361</v>
      </c>
      <c r="C10" s="12">
        <f t="shared" si="0"/>
        <v>3.316153891703958</v>
      </c>
      <c r="D10" s="7">
        <v>27912</v>
      </c>
      <c r="E10" s="12">
        <f t="shared" si="1"/>
        <v>2.767713185904415</v>
      </c>
      <c r="F10" s="7">
        <v>36618</v>
      </c>
      <c r="G10" s="12">
        <f t="shared" si="2"/>
        <v>3.5735127929376818</v>
      </c>
      <c r="H10" s="7">
        <v>55215</v>
      </c>
      <c r="I10" s="12">
        <f t="shared" si="3"/>
        <v>4.4933350694161875</v>
      </c>
      <c r="J10" s="8">
        <f t="shared" si="4"/>
        <v>18597</v>
      </c>
      <c r="K10" s="14">
        <f t="shared" si="5"/>
        <v>50.786498443388496</v>
      </c>
    </row>
    <row r="11" spans="1:11" ht="15" customHeight="1">
      <c r="A11" s="6" t="s">
        <v>5</v>
      </c>
      <c r="B11" s="7">
        <v>63186</v>
      </c>
      <c r="C11" s="12">
        <f t="shared" si="0"/>
        <v>6.681371761143022</v>
      </c>
      <c r="D11" s="7">
        <v>57704</v>
      </c>
      <c r="E11" s="12">
        <f t="shared" si="1"/>
        <v>5.721844428182444</v>
      </c>
      <c r="F11" s="7">
        <v>48896</v>
      </c>
      <c r="G11" s="12">
        <f t="shared" si="2"/>
        <v>4.771710129539595</v>
      </c>
      <c r="H11" s="7">
        <v>48153</v>
      </c>
      <c r="I11" s="12">
        <f t="shared" si="3"/>
        <v>3.918637391969532</v>
      </c>
      <c r="J11" s="8">
        <f t="shared" si="4"/>
        <v>-743</v>
      </c>
      <c r="K11" s="14">
        <f t="shared" si="5"/>
        <v>-1.5195517015706805</v>
      </c>
    </row>
    <row r="12" spans="1:11" ht="15" customHeight="1">
      <c r="A12" s="6" t="s">
        <v>6</v>
      </c>
      <c r="B12" s="7">
        <v>27281</v>
      </c>
      <c r="C12" s="12">
        <f t="shared" si="0"/>
        <v>2.884729259895274</v>
      </c>
      <c r="D12" s="7">
        <v>35319</v>
      </c>
      <c r="E12" s="12">
        <f t="shared" si="1"/>
        <v>3.502180496308328</v>
      </c>
      <c r="F12" s="7">
        <v>32543</v>
      </c>
      <c r="G12" s="12">
        <f t="shared" si="2"/>
        <v>3.175837752487055</v>
      </c>
      <c r="H12" s="7">
        <v>38226</v>
      </c>
      <c r="I12" s="12">
        <f t="shared" si="3"/>
        <v>3.1107892124151624</v>
      </c>
      <c r="J12" s="8">
        <f t="shared" si="4"/>
        <v>5683</v>
      </c>
      <c r="K12" s="14">
        <f t="shared" si="5"/>
        <v>17.46304888916203</v>
      </c>
    </row>
    <row r="13" spans="1:11" ht="15" customHeight="1">
      <c r="A13" s="6" t="s">
        <v>7</v>
      </c>
      <c r="B13" s="7">
        <v>21751</v>
      </c>
      <c r="C13" s="12">
        <f t="shared" si="0"/>
        <v>2.2999796976643854</v>
      </c>
      <c r="D13" s="7">
        <v>29484</v>
      </c>
      <c r="E13" s="12">
        <f t="shared" si="1"/>
        <v>2.9235904117657556</v>
      </c>
      <c r="F13" s="7">
        <v>30835</v>
      </c>
      <c r="G13" s="12">
        <f t="shared" si="2"/>
        <v>3.0091557968822276</v>
      </c>
      <c r="H13" s="7">
        <v>35295</v>
      </c>
      <c r="I13" s="12">
        <f t="shared" si="3"/>
        <v>2.8722677039761724</v>
      </c>
      <c r="J13" s="8">
        <f t="shared" si="4"/>
        <v>4460</v>
      </c>
      <c r="K13" s="14">
        <f t="shared" si="5"/>
        <v>14.464083022539324</v>
      </c>
    </row>
    <row r="14" spans="1:11" ht="15" customHeight="1">
      <c r="A14" s="6" t="s">
        <v>8</v>
      </c>
      <c r="B14" s="7">
        <v>16435</v>
      </c>
      <c r="C14" s="12">
        <f t="shared" si="0"/>
        <v>1.737858780337188</v>
      </c>
      <c r="D14" s="7">
        <v>17581</v>
      </c>
      <c r="E14" s="12">
        <f t="shared" si="1"/>
        <v>1.7433063027151592</v>
      </c>
      <c r="F14" s="7">
        <v>22661</v>
      </c>
      <c r="G14" s="12">
        <f t="shared" si="2"/>
        <v>2.2114635807734118</v>
      </c>
      <c r="H14" s="7">
        <v>34769</v>
      </c>
      <c r="I14" s="12">
        <f t="shared" si="3"/>
        <v>2.8294624110935693</v>
      </c>
      <c r="J14" s="8">
        <f t="shared" si="4"/>
        <v>12108</v>
      </c>
      <c r="K14" s="14">
        <f t="shared" si="5"/>
        <v>53.43100481002604</v>
      </c>
    </row>
    <row r="15" spans="1:11" ht="15" customHeight="1">
      <c r="A15" s="6" t="s">
        <v>9</v>
      </c>
      <c r="B15" s="7">
        <v>43727</v>
      </c>
      <c r="C15" s="12">
        <f t="shared" si="0"/>
        <v>4.623751194877044</v>
      </c>
      <c r="D15" s="7">
        <v>37105</v>
      </c>
      <c r="E15" s="12">
        <f t="shared" si="1"/>
        <v>3.679277649863261</v>
      </c>
      <c r="F15" s="7">
        <v>33161</v>
      </c>
      <c r="G15" s="12">
        <f t="shared" si="2"/>
        <v>3.2361477340817757</v>
      </c>
      <c r="H15" s="7">
        <v>34317</v>
      </c>
      <c r="I15" s="12">
        <f t="shared" si="3"/>
        <v>2.7926791556127015</v>
      </c>
      <c r="J15" s="8">
        <f t="shared" si="4"/>
        <v>1156</v>
      </c>
      <c r="K15" s="14">
        <f t="shared" si="5"/>
        <v>3.4860227375531494</v>
      </c>
    </row>
    <row r="16" spans="1:11" ht="15" customHeight="1">
      <c r="A16" s="6" t="s">
        <v>10</v>
      </c>
      <c r="B16" s="7">
        <v>26461</v>
      </c>
      <c r="C16" s="12">
        <f t="shared" si="0"/>
        <v>2.7980213682082344</v>
      </c>
      <c r="D16" s="7">
        <v>29429</v>
      </c>
      <c r="E16" s="12">
        <f t="shared" si="1"/>
        <v>2.9181366920314216</v>
      </c>
      <c r="F16" s="7">
        <v>29388</v>
      </c>
      <c r="G16" s="12">
        <f t="shared" si="2"/>
        <v>2.867944561659637</v>
      </c>
      <c r="H16" s="7">
        <v>33450</v>
      </c>
      <c r="I16" s="12">
        <f t="shared" si="3"/>
        <v>2.7221236633518333</v>
      </c>
      <c r="J16" s="8">
        <f t="shared" si="4"/>
        <v>4062</v>
      </c>
      <c r="K16" s="14">
        <f t="shared" si="5"/>
        <v>13.821968150265414</v>
      </c>
    </row>
    <row r="17" spans="1:11" ht="15" customHeight="1">
      <c r="A17" s="6" t="s">
        <v>11</v>
      </c>
      <c r="B17" s="7">
        <v>24314</v>
      </c>
      <c r="C17" s="12">
        <f t="shared" si="0"/>
        <v>2.5709947298520466</v>
      </c>
      <c r="D17" s="7">
        <v>35416</v>
      </c>
      <c r="E17" s="12">
        <f t="shared" si="1"/>
        <v>3.511798874748881</v>
      </c>
      <c r="F17" s="7">
        <v>27318</v>
      </c>
      <c r="G17" s="12">
        <f t="shared" si="2"/>
        <v>2.6659354000074167</v>
      </c>
      <c r="H17" s="7">
        <v>27560</v>
      </c>
      <c r="I17" s="12">
        <f t="shared" si="3"/>
        <v>2.2428020377272504</v>
      </c>
      <c r="J17" s="8">
        <f t="shared" si="4"/>
        <v>242</v>
      </c>
      <c r="K17" s="14">
        <f t="shared" si="5"/>
        <v>0.8858628010835347</v>
      </c>
    </row>
    <row r="18" spans="1:11" ht="15" customHeight="1">
      <c r="A18" s="6" t="s">
        <v>12</v>
      </c>
      <c r="B18" s="7">
        <v>6762</v>
      </c>
      <c r="C18" s="12">
        <f t="shared" si="0"/>
        <v>0.7150228824240988</v>
      </c>
      <c r="D18" s="7">
        <v>9157</v>
      </c>
      <c r="E18" s="12">
        <f t="shared" si="1"/>
        <v>0.9079947564963717</v>
      </c>
      <c r="F18" s="7">
        <v>12782</v>
      </c>
      <c r="G18" s="12">
        <f t="shared" si="2"/>
        <v>1.2473821759607147</v>
      </c>
      <c r="H18" s="7">
        <v>23005</v>
      </c>
      <c r="I18" s="12">
        <f t="shared" si="3"/>
        <v>1.8721212219853192</v>
      </c>
      <c r="J18" s="8">
        <f t="shared" si="4"/>
        <v>10223</v>
      </c>
      <c r="K18" s="14">
        <f t="shared" si="5"/>
        <v>79.97965889532155</v>
      </c>
    </row>
    <row r="19" spans="1:11" ht="15" customHeight="1">
      <c r="A19" s="6" t="s">
        <v>13</v>
      </c>
      <c r="B19" s="7">
        <v>3337</v>
      </c>
      <c r="C19" s="12">
        <f t="shared" si="0"/>
        <v>0.3528588226337205</v>
      </c>
      <c r="D19" s="7">
        <v>4556</v>
      </c>
      <c r="E19" s="12">
        <f t="shared" si="1"/>
        <v>0.45176631108414</v>
      </c>
      <c r="F19" s="7">
        <v>7983</v>
      </c>
      <c r="G19" s="12">
        <f t="shared" si="2"/>
        <v>0.7790527234153016</v>
      </c>
      <c r="H19" s="7">
        <v>17006</v>
      </c>
      <c r="I19" s="12">
        <f t="shared" si="3"/>
        <v>1.3839292980257483</v>
      </c>
      <c r="J19" s="8">
        <f t="shared" si="4"/>
        <v>9023</v>
      </c>
      <c r="K19" s="14">
        <f t="shared" si="5"/>
        <v>113.0276838281348</v>
      </c>
    </row>
    <row r="20" spans="1:11" ht="15" customHeight="1">
      <c r="A20" s="6" t="s">
        <v>14</v>
      </c>
      <c r="B20" s="7">
        <v>13898</v>
      </c>
      <c r="C20" s="12">
        <f t="shared" si="0"/>
        <v>1.4695930227639937</v>
      </c>
      <c r="D20" s="7">
        <v>18642</v>
      </c>
      <c r="E20" s="12">
        <f t="shared" si="1"/>
        <v>1.8485135143175018</v>
      </c>
      <c r="F20" s="7">
        <v>13590</v>
      </c>
      <c r="G20" s="12">
        <f t="shared" si="2"/>
        <v>1.3262340612819679</v>
      </c>
      <c r="H20" s="7">
        <v>16173</v>
      </c>
      <c r="I20" s="12">
        <f t="shared" si="3"/>
        <v>1.316140687814326</v>
      </c>
      <c r="J20" s="8">
        <f t="shared" si="4"/>
        <v>2583</v>
      </c>
      <c r="K20" s="14">
        <f t="shared" si="5"/>
        <v>19.00662251655629</v>
      </c>
    </row>
    <row r="21" spans="1:11" ht="15" customHeight="1">
      <c r="A21" s="6" t="s">
        <v>15</v>
      </c>
      <c r="B21" s="7">
        <v>12464</v>
      </c>
      <c r="C21" s="12">
        <f t="shared" si="0"/>
        <v>1.3179599536430002</v>
      </c>
      <c r="D21" s="7">
        <v>14728</v>
      </c>
      <c r="E21" s="12">
        <f t="shared" si="1"/>
        <v>1.4604069863141382</v>
      </c>
      <c r="F21" s="7">
        <v>13101</v>
      </c>
      <c r="G21" s="12">
        <f t="shared" si="2"/>
        <v>1.2785130564278924</v>
      </c>
      <c r="H21" s="7">
        <v>15432</v>
      </c>
      <c r="I21" s="12">
        <f t="shared" si="3"/>
        <v>1.2558389349131687</v>
      </c>
      <c r="J21" s="8">
        <f t="shared" si="4"/>
        <v>2331</v>
      </c>
      <c r="K21" s="14">
        <f t="shared" si="5"/>
        <v>17.792534920998396</v>
      </c>
    </row>
    <row r="22" spans="1:11" ht="15" customHeight="1">
      <c r="A22" s="6" t="s">
        <v>16</v>
      </c>
      <c r="B22" s="7">
        <v>6059</v>
      </c>
      <c r="C22" s="12">
        <f t="shared" si="0"/>
        <v>0.6406867265021613</v>
      </c>
      <c r="D22" s="7">
        <v>8911</v>
      </c>
      <c r="E22" s="12">
        <f t="shared" si="1"/>
        <v>0.8836017555028032</v>
      </c>
      <c r="F22" s="7">
        <v>11326</v>
      </c>
      <c r="G22" s="12">
        <f t="shared" si="2"/>
        <v>1.1052926400352883</v>
      </c>
      <c r="H22" s="7">
        <v>13319</v>
      </c>
      <c r="I22" s="12">
        <f t="shared" si="3"/>
        <v>1.0838853534284925</v>
      </c>
      <c r="J22" s="8">
        <f t="shared" si="4"/>
        <v>1993</v>
      </c>
      <c r="K22" s="14">
        <f t="shared" si="5"/>
        <v>17.596680204838425</v>
      </c>
    </row>
    <row r="23" spans="1:11" ht="15" customHeight="1">
      <c r="A23" s="6" t="s">
        <v>17</v>
      </c>
      <c r="B23" s="7">
        <v>14680</v>
      </c>
      <c r="C23" s="12">
        <f t="shared" si="0"/>
        <v>1.5522827438606583</v>
      </c>
      <c r="D23" s="7">
        <v>11787</v>
      </c>
      <c r="E23" s="12">
        <f t="shared" si="1"/>
        <v>1.1687817183381821</v>
      </c>
      <c r="F23" s="7">
        <v>9813</v>
      </c>
      <c r="G23" s="12">
        <f t="shared" si="2"/>
        <v>0.9576405329919021</v>
      </c>
      <c r="H23" s="7">
        <v>10114</v>
      </c>
      <c r="I23" s="12">
        <f t="shared" si="3"/>
        <v>0.8230660308263212</v>
      </c>
      <c r="J23" s="8">
        <f t="shared" si="4"/>
        <v>301</v>
      </c>
      <c r="K23" s="14">
        <f t="shared" si="5"/>
        <v>3.0673596249872617</v>
      </c>
    </row>
    <row r="24" spans="1:11" ht="15" customHeight="1">
      <c r="A24" s="6" t="s">
        <v>18</v>
      </c>
      <c r="B24" s="7">
        <v>5742</v>
      </c>
      <c r="C24" s="12">
        <f t="shared" si="0"/>
        <v>0.6071667244719278</v>
      </c>
      <c r="D24" s="7">
        <v>6662</v>
      </c>
      <c r="E24" s="12">
        <f t="shared" si="1"/>
        <v>0.6605941976388369</v>
      </c>
      <c r="F24" s="7">
        <v>8562</v>
      </c>
      <c r="G24" s="12">
        <f t="shared" si="2"/>
        <v>0.8355567352977341</v>
      </c>
      <c r="H24" s="7">
        <v>9149</v>
      </c>
      <c r="I24" s="12">
        <f t="shared" si="3"/>
        <v>0.7445354079523445</v>
      </c>
      <c r="J24" s="8">
        <f t="shared" si="4"/>
        <v>587</v>
      </c>
      <c r="K24" s="14">
        <f t="shared" si="5"/>
        <v>6.855874795608502</v>
      </c>
    </row>
    <row r="25" spans="1:11" ht="15" customHeight="1">
      <c r="A25" s="6" t="s">
        <v>19</v>
      </c>
      <c r="B25" s="7">
        <v>3508</v>
      </c>
      <c r="C25" s="12">
        <f t="shared" si="0"/>
        <v>0.370940590290408</v>
      </c>
      <c r="D25" s="7">
        <v>4221</v>
      </c>
      <c r="E25" s="12">
        <f t="shared" si="1"/>
        <v>0.4185481999750121</v>
      </c>
      <c r="F25" s="7">
        <v>5499</v>
      </c>
      <c r="G25" s="12">
        <f t="shared" si="2"/>
        <v>0.5366417294326372</v>
      </c>
      <c r="H25" s="7">
        <v>9133</v>
      </c>
      <c r="I25" s="12">
        <f t="shared" si="3"/>
        <v>0.7432333458114289</v>
      </c>
      <c r="J25" s="8">
        <f t="shared" si="4"/>
        <v>3634</v>
      </c>
      <c r="K25" s="14">
        <f t="shared" si="5"/>
        <v>66.08474268048737</v>
      </c>
    </row>
    <row r="26" spans="1:11" ht="15" customHeight="1">
      <c r="A26" s="6" t="s">
        <v>20</v>
      </c>
      <c r="B26" s="7">
        <v>6306</v>
      </c>
      <c r="C26" s="12">
        <f t="shared" si="0"/>
        <v>0.6668048353395989</v>
      </c>
      <c r="D26" s="7">
        <v>7867</v>
      </c>
      <c r="E26" s="12">
        <f t="shared" si="1"/>
        <v>0.7800802390910732</v>
      </c>
      <c r="F26" s="7">
        <v>8966</v>
      </c>
      <c r="G26" s="12">
        <f t="shared" si="2"/>
        <v>0.8749826779583608</v>
      </c>
      <c r="H26" s="7">
        <v>8914</v>
      </c>
      <c r="I26" s="12">
        <f t="shared" si="3"/>
        <v>0.7254113702576456</v>
      </c>
      <c r="J26" s="8">
        <f t="shared" si="4"/>
        <v>-52</v>
      </c>
      <c r="K26" s="14">
        <f t="shared" si="5"/>
        <v>-0.5799687709123356</v>
      </c>
    </row>
    <row r="27" spans="1:11" ht="15" customHeight="1">
      <c r="A27" s="6" t="s">
        <v>21</v>
      </c>
      <c r="B27" s="7">
        <v>10149</v>
      </c>
      <c r="C27" s="12">
        <f t="shared" si="0"/>
        <v>1.0731687716241023</v>
      </c>
      <c r="D27" s="7">
        <v>10467</v>
      </c>
      <c r="E27" s="12">
        <f t="shared" si="1"/>
        <v>1.0378924447141558</v>
      </c>
      <c r="F27" s="7">
        <v>7901</v>
      </c>
      <c r="G27" s="12">
        <f t="shared" si="2"/>
        <v>0.7710504281227982</v>
      </c>
      <c r="H27" s="7">
        <v>7512</v>
      </c>
      <c r="I27" s="12">
        <f t="shared" si="3"/>
        <v>0.6113181751599095</v>
      </c>
      <c r="J27" s="8">
        <f t="shared" si="4"/>
        <v>-389</v>
      </c>
      <c r="K27" s="14">
        <f t="shared" si="5"/>
        <v>-4.9234274142513605</v>
      </c>
    </row>
    <row r="28" spans="1:11" ht="15" customHeight="1">
      <c r="A28" s="6" t="s">
        <v>22</v>
      </c>
      <c r="B28" s="7">
        <v>5350</v>
      </c>
      <c r="C28" s="12">
        <f t="shared" si="0"/>
        <v>0.5657161225922699</v>
      </c>
      <c r="D28" s="7">
        <v>4383</v>
      </c>
      <c r="E28" s="12">
        <f t="shared" si="1"/>
        <v>0.4346118835561426</v>
      </c>
      <c r="F28" s="7">
        <v>5241</v>
      </c>
      <c r="G28" s="12">
        <f t="shared" si="2"/>
        <v>0.5114637759513461</v>
      </c>
      <c r="H28" s="7">
        <v>7233</v>
      </c>
      <c r="I28" s="12">
        <f t="shared" si="3"/>
        <v>0.5886134665776924</v>
      </c>
      <c r="J28" s="8">
        <f t="shared" si="4"/>
        <v>1992</v>
      </c>
      <c r="K28" s="14">
        <f t="shared" si="5"/>
        <v>38.008013737836286</v>
      </c>
    </row>
    <row r="29" spans="1:11" ht="15" customHeight="1">
      <c r="A29" s="6" t="s">
        <v>23</v>
      </c>
      <c r="B29" s="7">
        <v>4525</v>
      </c>
      <c r="C29" s="12">
        <f t="shared" si="0"/>
        <v>0.47847952424860213</v>
      </c>
      <c r="D29" s="7">
        <v>4263</v>
      </c>
      <c r="E29" s="12">
        <f t="shared" si="1"/>
        <v>0.4227128586812311</v>
      </c>
      <c r="F29" s="7">
        <v>4912</v>
      </c>
      <c r="G29" s="12">
        <f t="shared" si="2"/>
        <v>0.4793570058143506</v>
      </c>
      <c r="H29" s="7">
        <v>7153</v>
      </c>
      <c r="I29" s="12">
        <f t="shared" si="3"/>
        <v>0.582103155873114</v>
      </c>
      <c r="J29" s="8">
        <f t="shared" si="4"/>
        <v>2241</v>
      </c>
      <c r="K29" s="14">
        <f t="shared" si="5"/>
        <v>45.622964169381106</v>
      </c>
    </row>
    <row r="30" spans="1:11" ht="15" customHeight="1">
      <c r="A30" s="6" t="s">
        <v>24</v>
      </c>
      <c r="B30" s="7">
        <v>7991</v>
      </c>
      <c r="C30" s="12">
        <f t="shared" si="0"/>
        <v>0.8449789786233324</v>
      </c>
      <c r="D30" s="7">
        <v>10221</v>
      </c>
      <c r="E30" s="12">
        <f t="shared" si="1"/>
        <v>1.013499443720587</v>
      </c>
      <c r="F30" s="7">
        <v>3155</v>
      </c>
      <c r="G30" s="12">
        <f t="shared" si="2"/>
        <v>0.30789319082741784</v>
      </c>
      <c r="H30" s="7">
        <v>5783</v>
      </c>
      <c r="I30" s="12">
        <f t="shared" si="3"/>
        <v>0.47061408505720936</v>
      </c>
      <c r="J30" s="8">
        <f t="shared" si="4"/>
        <v>2628</v>
      </c>
      <c r="K30" s="14">
        <f t="shared" si="5"/>
        <v>83.29635499207608</v>
      </c>
    </row>
    <row r="31" spans="1:11" ht="15" customHeight="1">
      <c r="A31" s="6" t="s">
        <v>25</v>
      </c>
      <c r="B31" s="7">
        <v>2986</v>
      </c>
      <c r="C31" s="12">
        <f t="shared" si="0"/>
        <v>0.31574361533841455</v>
      </c>
      <c r="D31" s="7">
        <v>3176</v>
      </c>
      <c r="E31" s="12">
        <f t="shared" si="1"/>
        <v>0.31492752502265775</v>
      </c>
      <c r="F31" s="7">
        <v>3578</v>
      </c>
      <c r="G31" s="12">
        <f t="shared" si="2"/>
        <v>0.3491733238606976</v>
      </c>
      <c r="H31" s="7">
        <v>5775</v>
      </c>
      <c r="I31" s="12">
        <f t="shared" si="3"/>
        <v>0.46996305398675153</v>
      </c>
      <c r="J31" s="8">
        <f t="shared" si="4"/>
        <v>2197</v>
      </c>
      <c r="K31" s="14">
        <f t="shared" si="5"/>
        <v>61.40301844605926</v>
      </c>
    </row>
    <row r="32" spans="1:11" ht="15" customHeight="1">
      <c r="A32" s="6" t="s">
        <v>26</v>
      </c>
      <c r="B32" s="7">
        <v>5251</v>
      </c>
      <c r="C32" s="12">
        <f t="shared" si="0"/>
        <v>0.5552477307910297</v>
      </c>
      <c r="D32" s="7">
        <v>6592</v>
      </c>
      <c r="E32" s="12">
        <f t="shared" si="1"/>
        <v>0.6536530997951384</v>
      </c>
      <c r="F32" s="7">
        <v>3624</v>
      </c>
      <c r="G32" s="12">
        <f t="shared" si="2"/>
        <v>0.3536624163418581</v>
      </c>
      <c r="H32" s="7">
        <v>3699</v>
      </c>
      <c r="I32" s="12">
        <f t="shared" si="3"/>
        <v>0.30102049120294266</v>
      </c>
      <c r="J32" s="8">
        <f t="shared" si="4"/>
        <v>75</v>
      </c>
      <c r="K32" s="14">
        <f t="shared" si="5"/>
        <v>2.06953642384106</v>
      </c>
    </row>
    <row r="33" spans="1:11" ht="15" customHeight="1">
      <c r="A33" s="6" t="s">
        <v>27</v>
      </c>
      <c r="B33" s="7">
        <v>1731</v>
      </c>
      <c r="C33" s="12">
        <f t="shared" si="0"/>
        <v>0.18303824452471387</v>
      </c>
      <c r="D33" s="7">
        <v>1862</v>
      </c>
      <c r="E33" s="12">
        <f t="shared" si="1"/>
        <v>0.1846332026423768</v>
      </c>
      <c r="F33" s="7">
        <v>2016</v>
      </c>
      <c r="G33" s="12">
        <f t="shared" si="2"/>
        <v>0.19673935743520582</v>
      </c>
      <c r="H33" s="7">
        <v>2781</v>
      </c>
      <c r="I33" s="12">
        <f t="shared" si="3"/>
        <v>0.22631467586790582</v>
      </c>
      <c r="J33" s="8">
        <f t="shared" si="4"/>
        <v>765</v>
      </c>
      <c r="K33" s="14">
        <f t="shared" si="5"/>
        <v>37.94642857142857</v>
      </c>
    </row>
    <row r="34" spans="1:11" ht="15" customHeight="1">
      <c r="A34" s="6" t="s">
        <v>28</v>
      </c>
      <c r="B34" s="7">
        <v>2690</v>
      </c>
      <c r="C34" s="12">
        <f t="shared" si="0"/>
        <v>0.28444418126601984</v>
      </c>
      <c r="D34" s="7">
        <v>1630</v>
      </c>
      <c r="E34" s="12">
        <f t="shared" si="1"/>
        <v>0.1616284212175479</v>
      </c>
      <c r="F34" s="7">
        <v>2255</v>
      </c>
      <c r="G34" s="12">
        <f t="shared" si="2"/>
        <v>0.2200631205438438</v>
      </c>
      <c r="H34" s="7">
        <v>2341</v>
      </c>
      <c r="I34" s="12">
        <f t="shared" si="3"/>
        <v>0.1905079669927247</v>
      </c>
      <c r="J34" s="8">
        <f t="shared" si="4"/>
        <v>86</v>
      </c>
      <c r="K34" s="14">
        <f t="shared" si="5"/>
        <v>3.813747228381375</v>
      </c>
    </row>
    <row r="35" spans="1:11" ht="15" customHeight="1">
      <c r="A35" s="6" t="s">
        <v>29</v>
      </c>
      <c r="B35" s="7">
        <v>1089</v>
      </c>
      <c r="C35" s="12">
        <f t="shared" si="0"/>
        <v>0.11515230981364148</v>
      </c>
      <c r="D35" s="7">
        <v>1258</v>
      </c>
      <c r="E35" s="12">
        <f t="shared" si="1"/>
        <v>0.12474144410532224</v>
      </c>
      <c r="F35" s="7">
        <v>1126</v>
      </c>
      <c r="G35" s="12">
        <f t="shared" si="2"/>
        <v>0.10988517682144927</v>
      </c>
      <c r="H35" s="7">
        <v>1236</v>
      </c>
      <c r="I35" s="12">
        <f t="shared" si="3"/>
        <v>0.1005843003857359</v>
      </c>
      <c r="J35" s="8">
        <f t="shared" si="4"/>
        <v>110</v>
      </c>
      <c r="K35" s="14">
        <f t="shared" si="5"/>
        <v>9.769094138543517</v>
      </c>
    </row>
    <row r="36" spans="1:11" ht="15" customHeight="1">
      <c r="A36" s="6" t="s">
        <v>30</v>
      </c>
      <c r="B36" s="7">
        <v>226</v>
      </c>
      <c r="C36" s="12">
        <f t="shared" si="0"/>
        <v>0.02389754087959869</v>
      </c>
      <c r="D36" s="7">
        <v>278</v>
      </c>
      <c r="E36" s="12">
        <f t="shared" si="1"/>
        <v>0.027566074293544976</v>
      </c>
      <c r="F36" s="7">
        <v>261</v>
      </c>
      <c r="G36" s="12">
        <f t="shared" si="2"/>
        <v>0.025470720382236467</v>
      </c>
      <c r="H36" s="7">
        <v>1205</v>
      </c>
      <c r="I36" s="12">
        <f t="shared" si="3"/>
        <v>0.09806155498771178</v>
      </c>
      <c r="J36" s="8">
        <f t="shared" si="4"/>
        <v>944</v>
      </c>
      <c r="K36" s="14">
        <f t="shared" si="5"/>
        <v>361.6858237547893</v>
      </c>
    </row>
    <row r="37" spans="1:11" ht="15" customHeight="1">
      <c r="A37" s="6" t="s">
        <v>31</v>
      </c>
      <c r="B37" s="7">
        <v>481</v>
      </c>
      <c r="C37" s="12">
        <f t="shared" si="0"/>
        <v>0.05086158036764146</v>
      </c>
      <c r="D37" s="7">
        <v>929</v>
      </c>
      <c r="E37" s="12">
        <f t="shared" si="1"/>
        <v>0.09211828423993987</v>
      </c>
      <c r="F37" s="7">
        <v>432</v>
      </c>
      <c r="G37" s="12">
        <f t="shared" si="2"/>
        <v>0.04215843373611553</v>
      </c>
      <c r="H37" s="7">
        <v>509</v>
      </c>
      <c r="I37" s="12">
        <f t="shared" si="3"/>
        <v>0.041421851857879916</v>
      </c>
      <c r="J37" s="8">
        <f t="shared" si="4"/>
        <v>77</v>
      </c>
      <c r="K37" s="14">
        <f t="shared" si="5"/>
        <v>17.824074074074073</v>
      </c>
    </row>
    <row r="38" spans="1:11" ht="15" customHeight="1">
      <c r="A38" s="6" t="s">
        <v>32</v>
      </c>
      <c r="B38" s="7">
        <v>517</v>
      </c>
      <c r="C38" s="12">
        <f t="shared" si="0"/>
        <v>0.05466826829536515</v>
      </c>
      <c r="D38" s="7">
        <v>384</v>
      </c>
      <c r="E38" s="12">
        <f t="shared" si="1"/>
        <v>0.038076879599716805</v>
      </c>
      <c r="F38" s="7">
        <v>368</v>
      </c>
      <c r="G38" s="12">
        <f t="shared" si="2"/>
        <v>0.0359127398492836</v>
      </c>
      <c r="H38" s="7">
        <v>337</v>
      </c>
      <c r="I38" s="12">
        <f t="shared" si="3"/>
        <v>0.02742468384303641</v>
      </c>
      <c r="J38" s="8">
        <f t="shared" si="4"/>
        <v>-31</v>
      </c>
      <c r="K38" s="14">
        <f t="shared" si="5"/>
        <v>-8.423913043478262</v>
      </c>
    </row>
    <row r="39" spans="1:11" ht="15" customHeight="1">
      <c r="A39" s="6" t="s">
        <v>33</v>
      </c>
      <c r="B39" s="7">
        <v>272</v>
      </c>
      <c r="C39" s="12">
        <f t="shared" si="0"/>
        <v>0.028761642120578957</v>
      </c>
      <c r="D39" s="7">
        <v>314</v>
      </c>
      <c r="E39" s="12">
        <f t="shared" si="1"/>
        <v>0.031135781756018426</v>
      </c>
      <c r="F39" s="7">
        <v>280</v>
      </c>
      <c r="G39" s="12">
        <f t="shared" si="2"/>
        <v>0.027324910754889697</v>
      </c>
      <c r="H39" s="7">
        <v>329</v>
      </c>
      <c r="I39" s="12">
        <f t="shared" si="3"/>
        <v>0.026773652772578573</v>
      </c>
      <c r="J39" s="8">
        <f t="shared" si="4"/>
        <v>49</v>
      </c>
      <c r="K39" s="14">
        <f t="shared" si="5"/>
        <v>17.5</v>
      </c>
    </row>
    <row r="40" spans="1:11" ht="15" customHeight="1">
      <c r="A40" s="6" t="s">
        <v>34</v>
      </c>
      <c r="B40" s="7">
        <v>202</v>
      </c>
      <c r="C40" s="12">
        <f t="shared" si="0"/>
        <v>0.0213597489277829</v>
      </c>
      <c r="D40" s="7">
        <v>276</v>
      </c>
      <c r="E40" s="12">
        <f t="shared" si="1"/>
        <v>0.02736775721229645</v>
      </c>
      <c r="F40" s="7">
        <v>189</v>
      </c>
      <c r="G40" s="12">
        <f t="shared" si="2"/>
        <v>0.018444314759550544</v>
      </c>
      <c r="H40" s="7">
        <v>204</v>
      </c>
      <c r="I40" s="12">
        <f t="shared" si="3"/>
        <v>0.01660129229667486</v>
      </c>
      <c r="J40" s="8">
        <f t="shared" si="4"/>
        <v>15</v>
      </c>
      <c r="K40" s="14">
        <f t="shared" si="5"/>
        <v>7.936507936507936</v>
      </c>
    </row>
    <row r="41" spans="1:11" ht="15" customHeight="1">
      <c r="A41" s="6" t="s">
        <v>35</v>
      </c>
      <c r="B41" s="7">
        <v>105</v>
      </c>
      <c r="C41" s="12">
        <f t="shared" si="0"/>
        <v>0.011102839789194081</v>
      </c>
      <c r="D41" s="7">
        <v>52</v>
      </c>
      <c r="E41" s="12">
        <f t="shared" si="1"/>
        <v>0.00515624411246165</v>
      </c>
      <c r="F41" s="7">
        <v>47</v>
      </c>
      <c r="G41" s="12">
        <f t="shared" si="2"/>
        <v>0.004586681448142199</v>
      </c>
      <c r="H41" s="7">
        <v>54</v>
      </c>
      <c r="I41" s="12">
        <f t="shared" si="3"/>
        <v>0.004394459725590404</v>
      </c>
      <c r="J41" s="8">
        <f t="shared" si="4"/>
        <v>7</v>
      </c>
      <c r="K41" s="14">
        <f t="shared" si="5"/>
        <v>14.893617021276595</v>
      </c>
    </row>
    <row r="42" spans="1:11" ht="15" customHeight="1">
      <c r="A42" s="6" t="s">
        <v>36</v>
      </c>
      <c r="B42" s="7">
        <v>33</v>
      </c>
      <c r="C42" s="12">
        <f t="shared" si="0"/>
        <v>0.003489463933746712</v>
      </c>
      <c r="D42" s="7">
        <v>38</v>
      </c>
      <c r="E42" s="12">
        <f t="shared" si="1"/>
        <v>0.0037680245437219755</v>
      </c>
      <c r="F42" s="7">
        <v>26</v>
      </c>
      <c r="G42" s="12">
        <f t="shared" si="2"/>
        <v>0.0025373131415254717</v>
      </c>
      <c r="H42" s="7">
        <v>26</v>
      </c>
      <c r="I42" s="12">
        <f t="shared" si="3"/>
        <v>0.002115850978987972</v>
      </c>
      <c r="J42" s="8">
        <f t="shared" si="4"/>
        <v>0</v>
      </c>
      <c r="K42" s="14">
        <f t="shared" si="5"/>
        <v>0</v>
      </c>
    </row>
    <row r="43" spans="1:11" s="9" customFormat="1" ht="16.5" customHeight="1">
      <c r="A43" s="4" t="s">
        <v>42</v>
      </c>
      <c r="B43" s="10">
        <v>28197</v>
      </c>
      <c r="C43" s="13">
        <f t="shared" si="0"/>
        <v>2.9815883193895765</v>
      </c>
      <c r="D43" s="10">
        <v>31885</v>
      </c>
      <c r="E43" s="13">
        <f t="shared" si="1"/>
        <v>3.1616700678046104</v>
      </c>
      <c r="F43" s="10">
        <v>35602</v>
      </c>
      <c r="G43" s="13">
        <f t="shared" si="2"/>
        <v>3.474362402484225</v>
      </c>
      <c r="H43" s="10">
        <v>47996</v>
      </c>
      <c r="I43" s="13">
        <f t="shared" si="3"/>
        <v>3.9058609072117965</v>
      </c>
      <c r="J43" s="10">
        <f t="shared" si="4"/>
        <v>12394</v>
      </c>
      <c r="K43" s="15">
        <f t="shared" si="5"/>
        <v>34.81265097466434</v>
      </c>
    </row>
    <row r="44" spans="1:11" s="9" customFormat="1" ht="16.5" customHeight="1">
      <c r="A44" s="4" t="s">
        <v>43</v>
      </c>
      <c r="B44" s="10">
        <f>SUM(B7:B43)</f>
        <v>945704</v>
      </c>
      <c r="C44" s="13">
        <f t="shared" si="0"/>
        <v>100</v>
      </c>
      <c r="D44" s="10">
        <f>SUM(D7:D43)</f>
        <v>1008486</v>
      </c>
      <c r="E44" s="13">
        <f t="shared" si="1"/>
        <v>100</v>
      </c>
      <c r="F44" s="10">
        <f>SUM(F7:F43)</f>
        <v>1024706</v>
      </c>
      <c r="G44" s="13">
        <f t="shared" si="2"/>
        <v>100</v>
      </c>
      <c r="H44" s="10">
        <f>SUM(H7:H43)</f>
        <v>1228820</v>
      </c>
      <c r="I44" s="13">
        <f t="shared" si="3"/>
        <v>100</v>
      </c>
      <c r="J44" s="10">
        <f t="shared" si="4"/>
        <v>204114</v>
      </c>
      <c r="K44" s="15">
        <f t="shared" si="5"/>
        <v>19.919274406512695</v>
      </c>
    </row>
    <row r="45" spans="1:11" s="9" customFormat="1" ht="16.5" customHeight="1">
      <c r="A45" s="5" t="s">
        <v>44</v>
      </c>
      <c r="B45" s="11">
        <v>41327</v>
      </c>
      <c r="C45" s="21">
        <f>(B45/B46)*100</f>
        <v>4.187001218806704</v>
      </c>
      <c r="D45" s="11">
        <v>58170</v>
      </c>
      <c r="E45" s="21">
        <f>(D45/D46)*100</f>
        <v>5.453492034920349</v>
      </c>
      <c r="F45" s="11">
        <v>55403</v>
      </c>
      <c r="G45" s="21">
        <f>(F45/F46)*100</f>
        <v>5.129389719000582</v>
      </c>
      <c r="H45" s="11">
        <v>52834</v>
      </c>
      <c r="I45" s="21">
        <f>(H45/H46)*100</f>
        <v>4.122329427442976</v>
      </c>
      <c r="J45" s="10">
        <f t="shared" si="4"/>
        <v>-2569</v>
      </c>
      <c r="K45" s="15">
        <f t="shared" si="5"/>
        <v>-4.636933018067613</v>
      </c>
    </row>
    <row r="46" spans="1:11" s="9" customFormat="1" ht="16.5" customHeight="1">
      <c r="A46" s="4" t="s">
        <v>45</v>
      </c>
      <c r="B46" s="10">
        <f>B45+B44</f>
        <v>987031</v>
      </c>
      <c r="C46" s="22"/>
      <c r="D46" s="10">
        <f>D45+D44</f>
        <v>1066656</v>
      </c>
      <c r="E46" s="22"/>
      <c r="F46" s="10">
        <f>F45+F44</f>
        <v>1080109</v>
      </c>
      <c r="G46" s="22"/>
      <c r="H46" s="10">
        <f>H45+H44</f>
        <v>1281654</v>
      </c>
      <c r="I46" s="22"/>
      <c r="J46" s="10">
        <f t="shared" si="4"/>
        <v>201545</v>
      </c>
      <c r="K46" s="15">
        <f t="shared" si="5"/>
        <v>18.659690827499816</v>
      </c>
    </row>
  </sheetData>
  <mergeCells count="12">
    <mergeCell ref="C45:C46"/>
    <mergeCell ref="E45:E46"/>
    <mergeCell ref="G45:G46"/>
    <mergeCell ref="I45:I46"/>
    <mergeCell ref="J5:K5"/>
    <mergeCell ref="A5:A6"/>
    <mergeCell ref="A2:K2"/>
    <mergeCell ref="A3:K3"/>
    <mergeCell ref="B5:C5"/>
    <mergeCell ref="D5:E5"/>
    <mergeCell ref="F5:G5"/>
    <mergeCell ref="H5:I5"/>
  </mergeCells>
  <conditionalFormatting sqref="J7:K46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9" r:id="rId1"/>
  <ignoredErrors>
    <ignoredError sqref="C44:E44 F44:G44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ÖZEN</cp:lastModifiedBy>
  <cp:lastPrinted>2007-09-04T05:54:48Z</cp:lastPrinted>
  <dcterms:created xsi:type="dcterms:W3CDTF">2007-09-03T18:12:15Z</dcterms:created>
  <dcterms:modified xsi:type="dcterms:W3CDTF">2007-09-04T06:26:12Z</dcterms:modified>
  <cp:category/>
  <cp:version/>
  <cp:contentType/>
  <cp:contentStatus/>
</cp:coreProperties>
</file>