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24" activeTab="0"/>
  </bookViews>
  <sheets>
    <sheet name="Nisan_2007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<sst xmlns="http://schemas.openxmlformats.org/spreadsheetml/2006/main" count="59" uniqueCount="53">
  <si>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MİLLİYETLER</t>
  </si>
  <si>
    <t>ALMANYA</t>
  </si>
  <si>
    <t>RUSYA FEDERASYONU</t>
  </si>
  <si>
    <t>HOLLANDA</t>
  </si>
  <si>
    <t>FRANSA</t>
  </si>
  <si>
    <t>İSRAİL</t>
  </si>
  <si>
    <t>UKRAYNA</t>
  </si>
  <si>
    <t>BELÇİKA</t>
  </si>
  <si>
    <t>İNGİLTERE</t>
  </si>
  <si>
    <t>DANİMARKA</t>
  </si>
  <si>
    <t>İSVEÇ</t>
  </si>
  <si>
    <t>AVUSTURYA</t>
  </si>
  <si>
    <t>İSVİÇRE</t>
  </si>
  <si>
    <t>POLONYA</t>
  </si>
  <si>
    <t>FİNLANDİYA</t>
  </si>
  <si>
    <t>NORVEÇ</t>
  </si>
  <si>
    <t>LİTVANYA</t>
  </si>
  <si>
    <t>ÇEK CUMHURİYETİ</t>
  </si>
  <si>
    <t>BELARUS (BEYAZ RUSYA)</t>
  </si>
  <si>
    <t>SLOVENYA</t>
  </si>
  <si>
    <t>İTALYA</t>
  </si>
  <si>
    <t>LETONYA</t>
  </si>
  <si>
    <t>AMERİKA BİRLEŞİK DEVLETLERİ</t>
  </si>
  <si>
    <t>ROMANYA</t>
  </si>
  <si>
    <t>SLOVAKYA</t>
  </si>
  <si>
    <t>İSPANYA</t>
  </si>
  <si>
    <t>SIRBİSTAN &amp; KARADAĞ</t>
  </si>
  <si>
    <t>KAZAKİSTAN</t>
  </si>
  <si>
    <t>MACARİSTAN</t>
  </si>
  <si>
    <t>PORTEKİZ</t>
  </si>
  <si>
    <t>BOSNA - HERSEK</t>
  </si>
  <si>
    <t>KANADA</t>
  </si>
  <si>
    <t>YUNANİSTAN</t>
  </si>
  <si>
    <t>İRAN</t>
  </si>
  <si>
    <t>JAPONYA</t>
  </si>
  <si>
    <t>SUUDİ ARABİSTAN</t>
  </si>
  <si>
    <t>ENDONEZYA</t>
  </si>
  <si>
    <t>DİĞER MİLLİYETLER TOPLAMI</t>
  </si>
  <si>
    <t>YABANCI ZİYARETÇİLER TOPLAMI</t>
  </si>
  <si>
    <t>YERLİ ZİYARETÇİLER TOPLAMI</t>
  </si>
  <si>
    <t>G E N E L T O P L A M</t>
  </si>
  <si>
    <t>ANTALYA İL KÜLTÜR VE TURİZM MÜDÜRLÜĞÜ</t>
  </si>
  <si>
    <t>2006 / 2007 YILI KARŞILAŞTIRMASI</t>
  </si>
  <si>
    <t>ZİYARETÇİ SAYISI</t>
  </si>
  <si>
    <t>MİLLİYET PAYI (%)</t>
  </si>
  <si>
    <t>SAYISAL DEĞİŞİM</t>
  </si>
  <si>
    <t>ORANSAL DEĞİŞİM (%)</t>
  </si>
  <si>
    <t xml:space="preserve">2004 - 2007 YILLARINDA İLİMİZE GELEN ZİYARETÇİLERİN SAYISI VE MİLLİYETLERİNE GÖRE DAĞILIMI (NİSAN) </t>
  </si>
  <si>
    <t>2004 YILI NİSAN AYI</t>
  </si>
  <si>
    <t>2005 YILI NİSAN AYI</t>
  </si>
  <si>
    <t>2006 YILI NİSAN AYI</t>
  </si>
  <si>
    <t>2007 YILI NİSAN AYI</t>
  </si>
  <si>
    <t>-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</si>
</sst>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8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1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left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showGridLines="0" tabSelected="1" view="pageBreakPreview" zoomScale="75" zoomScaleNormal="75" zoomScaleSheetLayoutView="75" workbookViewId="0" topLeftCell="A1">
      <selection activeCell="A6" sqref="A6"/>
    </sheetView>
  </sheetViews>
  <sheetFormatPr defaultColWidth="9.140625" defaultRowHeight="15" customHeight="1"/>
  <cols>
    <col min="1" max="1" width="36.7109375" style="1" customWidth="1"/>
    <col min="2" max="9" width="13.7109375" style="1" customWidth="1"/>
    <col min="10" max="11" width="14.7109375" style="1" customWidth="1"/>
    <col min="12" max="16384" width="9.140625" style="1" customWidth="1"/>
  </cols>
  <sheetData>
    <row r="1" ht="4.5" customHeight="1"/>
    <row r="2" spans="1:11" ht="25.5" customHeight="1">
      <c r="A2" s="16" t="s">
        <v>41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1.75" customHeight="1">
      <c r="A3" s="17" t="s">
        <v>47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s="2" customFormat="1" ht="31.5" customHeight="1">
      <c r="A4" s="18" t="s">
        <v>0</v>
      </c>
      <c r="B4" s="20" t="s">
        <v>48</v>
      </c>
      <c r="C4" s="21"/>
      <c r="D4" s="20" t="s">
        <v>49</v>
      </c>
      <c r="E4" s="21"/>
      <c r="F4" s="20" t="s">
        <v>50</v>
      </c>
      <c r="G4" s="21"/>
      <c r="H4" s="20" t="s">
        <v>51</v>
      </c>
      <c r="I4" s="21"/>
      <c r="J4" s="22" t="s">
        <v>42</v>
      </c>
      <c r="K4" s="23"/>
    </row>
    <row r="5" spans="1:11" s="4" customFormat="1" ht="31.5" customHeight="1">
      <c r="A5" s="19"/>
      <c r="B5" s="3" t="s">
        <v>43</v>
      </c>
      <c r="C5" s="3" t="s">
        <v>44</v>
      </c>
      <c r="D5" s="3" t="s">
        <v>43</v>
      </c>
      <c r="E5" s="3" t="s">
        <v>44</v>
      </c>
      <c r="F5" s="3" t="s">
        <v>43</v>
      </c>
      <c r="G5" s="3" t="s">
        <v>44</v>
      </c>
      <c r="H5" s="3" t="s">
        <v>43</v>
      </c>
      <c r="I5" s="3" t="s">
        <v>44</v>
      </c>
      <c r="J5" s="3" t="s">
        <v>45</v>
      </c>
      <c r="K5" s="3" t="s">
        <v>46</v>
      </c>
    </row>
    <row r="6" spans="1:11" ht="15" customHeight="1">
      <c r="A6" s="13" t="s">
        <v>1</v>
      </c>
      <c r="B6" s="5">
        <v>187366</v>
      </c>
      <c r="C6" s="11">
        <f>(B6/B$43)*100</f>
        <v>48.798439416708554</v>
      </c>
      <c r="D6" s="5">
        <v>193584</v>
      </c>
      <c r="E6" s="11">
        <f>(D6/D$43)*100</f>
        <v>44.80011848944472</v>
      </c>
      <c r="F6" s="5">
        <v>192089</v>
      </c>
      <c r="G6" s="11">
        <f>(F6/F$43)*100</f>
        <v>43.39033205330924</v>
      </c>
      <c r="H6" s="5">
        <v>154720</v>
      </c>
      <c r="I6" s="11">
        <f>(H6/H$43)*100</f>
        <v>36.69602918226106</v>
      </c>
      <c r="J6" s="6">
        <f>H6-F6</f>
        <v>-37369</v>
      </c>
      <c r="K6" s="12">
        <f>(J6/F6)*100</f>
        <v>-19.454003092316583</v>
      </c>
    </row>
    <row r="7" spans="1:11" ht="15" customHeight="1">
      <c r="A7" s="13" t="s">
        <v>2</v>
      </c>
      <c r="B7" s="5">
        <v>39940</v>
      </c>
      <c r="C7" s="11">
        <f aca="true" t="shared" si="0" ref="C7:C43">(B7/B$43)*100</f>
        <v>10.4021523131376</v>
      </c>
      <c r="D7" s="5">
        <v>41679</v>
      </c>
      <c r="E7" s="11">
        <f aca="true" t="shared" si="1" ref="E7:E43">(D7/D$43)*100</f>
        <v>9.64554993450681</v>
      </c>
      <c r="F7" s="5">
        <v>46139</v>
      </c>
      <c r="G7" s="11">
        <f aca="true" t="shared" si="2" ref="G7:G43">(F7/F$43)*100</f>
        <v>10.422182064603568</v>
      </c>
      <c r="H7" s="5">
        <v>52971</v>
      </c>
      <c r="I7" s="11">
        <f aca="true" t="shared" si="3" ref="I7:I43">(H7/H$43)*100</f>
        <v>12.563504148226153</v>
      </c>
      <c r="J7" s="6">
        <f aca="true" t="shared" si="4" ref="J7:J45">H7-F7</f>
        <v>6832</v>
      </c>
      <c r="K7" s="12">
        <f aca="true" t="shared" si="5" ref="K7:K45">(J7/F7)*100</f>
        <v>14.807429723227639</v>
      </c>
    </row>
    <row r="8" spans="1:11" ht="15" customHeight="1">
      <c r="A8" s="13" t="s">
        <v>3</v>
      </c>
      <c r="B8" s="5">
        <v>53745</v>
      </c>
      <c r="C8" s="11">
        <f t="shared" si="0"/>
        <v>13.997588284165758</v>
      </c>
      <c r="D8" s="5">
        <v>51745</v>
      </c>
      <c r="E8" s="11">
        <f t="shared" si="1"/>
        <v>11.975070931669544</v>
      </c>
      <c r="F8" s="5">
        <v>44286</v>
      </c>
      <c r="G8" s="11">
        <f t="shared" si="2"/>
        <v>10.003614185678789</v>
      </c>
      <c r="H8" s="5">
        <v>43123</v>
      </c>
      <c r="I8" s="11">
        <f t="shared" si="3"/>
        <v>10.227784814029494</v>
      </c>
      <c r="J8" s="6">
        <f t="shared" si="4"/>
        <v>-1163</v>
      </c>
      <c r="K8" s="12">
        <f t="shared" si="5"/>
        <v>-2.6261120895994217</v>
      </c>
    </row>
    <row r="9" spans="1:11" ht="15" customHeight="1">
      <c r="A9" s="13" t="s">
        <v>4</v>
      </c>
      <c r="B9" s="5">
        <v>9399</v>
      </c>
      <c r="C9" s="11">
        <f t="shared" si="0"/>
        <v>2.4479176162038137</v>
      </c>
      <c r="D9" s="5">
        <v>14439</v>
      </c>
      <c r="E9" s="11">
        <f t="shared" si="1"/>
        <v>3.341541195910263</v>
      </c>
      <c r="F9" s="5">
        <v>18159</v>
      </c>
      <c r="G9" s="11">
        <f t="shared" si="2"/>
        <v>4.101874858820872</v>
      </c>
      <c r="H9" s="5">
        <v>25472</v>
      </c>
      <c r="I9" s="11">
        <f t="shared" si="3"/>
        <v>6.041373160099235</v>
      </c>
      <c r="J9" s="6">
        <f t="shared" si="4"/>
        <v>7313</v>
      </c>
      <c r="K9" s="12">
        <f t="shared" si="5"/>
        <v>40.272041411972026</v>
      </c>
    </row>
    <row r="10" spans="1:11" ht="15" customHeight="1">
      <c r="A10" s="13" t="s">
        <v>5</v>
      </c>
      <c r="B10" s="5">
        <v>9913</v>
      </c>
      <c r="C10" s="11">
        <f t="shared" si="0"/>
        <v>2.581786076117502</v>
      </c>
      <c r="D10" s="5">
        <v>17505</v>
      </c>
      <c r="E10" s="11">
        <f t="shared" si="1"/>
        <v>4.0510893160474515</v>
      </c>
      <c r="F10" s="5">
        <v>19822</v>
      </c>
      <c r="G10" s="11">
        <f t="shared" si="2"/>
        <v>4.4775242828100295</v>
      </c>
      <c r="H10" s="5">
        <v>20974</v>
      </c>
      <c r="I10" s="11">
        <f t="shared" si="3"/>
        <v>4.974550905304701</v>
      </c>
      <c r="J10" s="6">
        <f t="shared" si="4"/>
        <v>1152</v>
      </c>
      <c r="K10" s="12">
        <f t="shared" si="5"/>
        <v>5.8117243466855015</v>
      </c>
    </row>
    <row r="11" spans="1:11" ht="15" customHeight="1">
      <c r="A11" s="13" t="s">
        <v>6</v>
      </c>
      <c r="B11" s="5">
        <v>5464</v>
      </c>
      <c r="C11" s="11">
        <f t="shared" si="0"/>
        <v>1.423068608887928</v>
      </c>
      <c r="D11" s="5">
        <v>8164</v>
      </c>
      <c r="E11" s="11">
        <f t="shared" si="1"/>
        <v>1.8893512240052208</v>
      </c>
      <c r="F11" s="5">
        <v>14093</v>
      </c>
      <c r="G11" s="11">
        <f t="shared" si="2"/>
        <v>3.1834199231985543</v>
      </c>
      <c r="H11" s="5">
        <v>17673</v>
      </c>
      <c r="I11" s="11">
        <f t="shared" si="3"/>
        <v>4.191629548462381</v>
      </c>
      <c r="J11" s="6">
        <f t="shared" si="4"/>
        <v>3580</v>
      </c>
      <c r="K11" s="12">
        <f t="shared" si="5"/>
        <v>25.402682182643865</v>
      </c>
    </row>
    <row r="12" spans="1:11" ht="15" customHeight="1">
      <c r="A12" s="13" t="s">
        <v>7</v>
      </c>
      <c r="B12" s="5">
        <v>12411</v>
      </c>
      <c r="C12" s="11">
        <f t="shared" si="0"/>
        <v>3.2323763735190476</v>
      </c>
      <c r="D12" s="5">
        <v>13055</v>
      </c>
      <c r="E12" s="11">
        <f t="shared" si="1"/>
        <v>3.021249415652641</v>
      </c>
      <c r="F12" s="5">
        <v>15158</v>
      </c>
      <c r="G12" s="11">
        <f t="shared" si="2"/>
        <v>3.4239891574429637</v>
      </c>
      <c r="H12" s="5">
        <v>17392</v>
      </c>
      <c r="I12" s="11">
        <f t="shared" si="3"/>
        <v>4.124982804665747</v>
      </c>
      <c r="J12" s="6">
        <f t="shared" si="4"/>
        <v>2234</v>
      </c>
      <c r="K12" s="12">
        <f t="shared" si="5"/>
        <v>14.738092096582664</v>
      </c>
    </row>
    <row r="13" spans="1:11" ht="15" customHeight="1">
      <c r="A13" s="13" t="s">
        <v>8</v>
      </c>
      <c r="B13" s="5">
        <v>9199</v>
      </c>
      <c r="C13" s="11">
        <f t="shared" si="0"/>
        <v>2.3958287212957634</v>
      </c>
      <c r="D13" s="5">
        <v>10434</v>
      </c>
      <c r="E13" s="11">
        <f t="shared" si="1"/>
        <v>2.4146852855549334</v>
      </c>
      <c r="F13" s="5">
        <v>14479</v>
      </c>
      <c r="G13" s="11">
        <f t="shared" si="2"/>
        <v>3.2706121526993446</v>
      </c>
      <c r="H13" s="5">
        <v>16129</v>
      </c>
      <c r="I13" s="11">
        <f t="shared" si="3"/>
        <v>3.82542822311717</v>
      </c>
      <c r="J13" s="6">
        <f t="shared" si="4"/>
        <v>1650</v>
      </c>
      <c r="K13" s="12">
        <f t="shared" si="5"/>
        <v>11.39581462808205</v>
      </c>
    </row>
    <row r="14" spans="1:11" ht="15" customHeight="1">
      <c r="A14" s="13" t="s">
        <v>9</v>
      </c>
      <c r="B14" s="5">
        <v>5585</v>
      </c>
      <c r="C14" s="11">
        <f t="shared" si="0"/>
        <v>1.4545823903072983</v>
      </c>
      <c r="D14" s="5">
        <v>9633</v>
      </c>
      <c r="E14" s="11">
        <f t="shared" si="1"/>
        <v>2.2293141034838673</v>
      </c>
      <c r="F14" s="5">
        <v>12966</v>
      </c>
      <c r="G14" s="11">
        <f t="shared" si="2"/>
        <v>2.928845719448837</v>
      </c>
      <c r="H14" s="5">
        <v>9763</v>
      </c>
      <c r="I14" s="11">
        <f t="shared" si="3"/>
        <v>2.315559287140736</v>
      </c>
      <c r="J14" s="6">
        <f t="shared" si="4"/>
        <v>-3203</v>
      </c>
      <c r="K14" s="12">
        <f t="shared" si="5"/>
        <v>-24.703069566558693</v>
      </c>
    </row>
    <row r="15" spans="1:11" ht="15" customHeight="1">
      <c r="A15" s="13" t="s">
        <v>10</v>
      </c>
      <c r="B15" s="5">
        <v>4896</v>
      </c>
      <c r="C15" s="11">
        <f t="shared" si="0"/>
        <v>1.2751361473490659</v>
      </c>
      <c r="D15" s="5">
        <v>11753</v>
      </c>
      <c r="E15" s="11">
        <f t="shared" si="1"/>
        <v>2.7199344605258897</v>
      </c>
      <c r="F15" s="5">
        <v>12710</v>
      </c>
      <c r="G15" s="11">
        <f t="shared" si="2"/>
        <v>2.8710187485882086</v>
      </c>
      <c r="H15" s="5">
        <v>9274</v>
      </c>
      <c r="I15" s="11">
        <f t="shared" si="3"/>
        <v>2.19957972231314</v>
      </c>
      <c r="J15" s="6">
        <f t="shared" si="4"/>
        <v>-3436</v>
      </c>
      <c r="K15" s="12">
        <f t="shared" si="5"/>
        <v>-27.033831628638865</v>
      </c>
    </row>
    <row r="16" spans="1:11" ht="15" customHeight="1">
      <c r="A16" s="13" t="s">
        <v>11</v>
      </c>
      <c r="B16" s="5">
        <v>10786</v>
      </c>
      <c r="C16" s="11">
        <f t="shared" si="0"/>
        <v>2.809154102391141</v>
      </c>
      <c r="D16" s="5">
        <v>15175</v>
      </c>
      <c r="E16" s="11">
        <f t="shared" si="1"/>
        <v>3.5118697726946633</v>
      </c>
      <c r="F16" s="5">
        <v>14372</v>
      </c>
      <c r="G16" s="11">
        <f t="shared" si="2"/>
        <v>3.2464422859724418</v>
      </c>
      <c r="H16" s="5">
        <v>8647</v>
      </c>
      <c r="I16" s="11">
        <f t="shared" si="3"/>
        <v>2.050869728147695</v>
      </c>
      <c r="J16" s="6">
        <f t="shared" si="4"/>
        <v>-5725</v>
      </c>
      <c r="K16" s="12">
        <f t="shared" si="5"/>
        <v>-39.83440022265516</v>
      </c>
    </row>
    <row r="17" spans="1:11" ht="15" customHeight="1">
      <c r="A17" s="13" t="s">
        <v>12</v>
      </c>
      <c r="B17" s="5">
        <v>16215</v>
      </c>
      <c r="C17" s="11">
        <f t="shared" si="0"/>
        <v>4.22310715467016</v>
      </c>
      <c r="D17" s="5">
        <v>19791</v>
      </c>
      <c r="E17" s="11">
        <f t="shared" si="1"/>
        <v>4.5801261727446505</v>
      </c>
      <c r="F17" s="5">
        <v>7926</v>
      </c>
      <c r="G17" s="11">
        <f t="shared" si="2"/>
        <v>1.7903772306302235</v>
      </c>
      <c r="H17" s="5">
        <v>8568</v>
      </c>
      <c r="I17" s="11">
        <f t="shared" si="3"/>
        <v>2.032132743236897</v>
      </c>
      <c r="J17" s="6">
        <f t="shared" si="4"/>
        <v>642</v>
      </c>
      <c r="K17" s="12">
        <f t="shared" si="5"/>
        <v>8.0999242997729</v>
      </c>
    </row>
    <row r="18" spans="1:11" ht="15" customHeight="1">
      <c r="A18" s="13" t="s">
        <v>13</v>
      </c>
      <c r="B18" s="5">
        <v>3152</v>
      </c>
      <c r="C18" s="11">
        <f t="shared" si="0"/>
        <v>0.8209209837508693</v>
      </c>
      <c r="D18" s="5">
        <v>5201</v>
      </c>
      <c r="E18" s="11">
        <f t="shared" si="1"/>
        <v>1.2036398476299797</v>
      </c>
      <c r="F18" s="5">
        <v>5470</v>
      </c>
      <c r="G18" s="11">
        <f t="shared" si="2"/>
        <v>1.235599728936074</v>
      </c>
      <c r="H18" s="5">
        <v>7179</v>
      </c>
      <c r="I18" s="11">
        <f t="shared" si="3"/>
        <v>1.7026938566407195</v>
      </c>
      <c r="J18" s="6">
        <f t="shared" si="4"/>
        <v>1709</v>
      </c>
      <c r="K18" s="12">
        <f t="shared" si="5"/>
        <v>31.243144424131625</v>
      </c>
    </row>
    <row r="19" spans="1:11" ht="15" customHeight="1">
      <c r="A19" s="13" t="s">
        <v>14</v>
      </c>
      <c r="B19" s="5">
        <v>4591</v>
      </c>
      <c r="C19" s="11">
        <f t="shared" si="0"/>
        <v>1.1957005826142895</v>
      </c>
      <c r="D19" s="5">
        <v>5542</v>
      </c>
      <c r="E19" s="11">
        <f t="shared" si="1"/>
        <v>1.2825556692107953</v>
      </c>
      <c r="F19" s="5">
        <v>5381</v>
      </c>
      <c r="G19" s="11">
        <f t="shared" si="2"/>
        <v>1.215495821097809</v>
      </c>
      <c r="H19" s="5">
        <v>4466</v>
      </c>
      <c r="I19" s="11">
        <f t="shared" si="3"/>
        <v>1.0592325900205397</v>
      </c>
      <c r="J19" s="6">
        <f t="shared" si="4"/>
        <v>-915</v>
      </c>
      <c r="K19" s="12">
        <f t="shared" si="5"/>
        <v>-17.004274298457535</v>
      </c>
    </row>
    <row r="20" spans="1:11" ht="15" customHeight="1">
      <c r="A20" s="13" t="s">
        <v>15</v>
      </c>
      <c r="B20" s="5">
        <v>1156</v>
      </c>
      <c r="C20" s="11">
        <f t="shared" si="0"/>
        <v>0.30107381256852944</v>
      </c>
      <c r="D20" s="5">
        <v>2525</v>
      </c>
      <c r="E20" s="11">
        <f t="shared" si="1"/>
        <v>0.5843473592127857</v>
      </c>
      <c r="F20" s="5">
        <v>6125</v>
      </c>
      <c r="G20" s="11">
        <f t="shared" si="2"/>
        <v>1.3835554551615088</v>
      </c>
      <c r="H20" s="5">
        <v>3238</v>
      </c>
      <c r="I20" s="11">
        <f t="shared" si="3"/>
        <v>0.7679792043185193</v>
      </c>
      <c r="J20" s="6">
        <f t="shared" si="4"/>
        <v>-2887</v>
      </c>
      <c r="K20" s="12">
        <f t="shared" si="5"/>
        <v>-47.13469387755102</v>
      </c>
    </row>
    <row r="21" spans="1:11" ht="15" customHeight="1">
      <c r="A21" s="13" t="s">
        <v>16</v>
      </c>
      <c r="B21" s="5">
        <v>139</v>
      </c>
      <c r="C21" s="11">
        <f t="shared" si="0"/>
        <v>0.0362017819610948</v>
      </c>
      <c r="D21" s="5">
        <v>492</v>
      </c>
      <c r="E21" s="11">
        <f t="shared" si="1"/>
        <v>0.11386095078522399</v>
      </c>
      <c r="F21" s="5">
        <v>677</v>
      </c>
      <c r="G21" s="11">
        <f t="shared" si="2"/>
        <v>0.15292523153377005</v>
      </c>
      <c r="H21" s="5">
        <v>2879</v>
      </c>
      <c r="I21" s="11">
        <f t="shared" si="3"/>
        <v>0.6828326526352739</v>
      </c>
      <c r="J21" s="6">
        <f t="shared" si="4"/>
        <v>2202</v>
      </c>
      <c r="K21" s="12">
        <f t="shared" si="5"/>
        <v>325.2584933530281</v>
      </c>
    </row>
    <row r="22" spans="1:11" ht="15" customHeight="1">
      <c r="A22" s="13" t="s">
        <v>17</v>
      </c>
      <c r="B22" s="5">
        <v>241</v>
      </c>
      <c r="C22" s="11">
        <f t="shared" si="0"/>
        <v>0.06276711836420035</v>
      </c>
      <c r="D22" s="5">
        <v>275</v>
      </c>
      <c r="E22" s="11">
        <f t="shared" si="1"/>
        <v>0.06364179159743212</v>
      </c>
      <c r="F22" s="5">
        <v>223</v>
      </c>
      <c r="G22" s="11">
        <f t="shared" si="2"/>
        <v>0.05037271289812514</v>
      </c>
      <c r="H22" s="5">
        <v>2463</v>
      </c>
      <c r="I22" s="11">
        <f t="shared" si="3"/>
        <v>0.5841670105733517</v>
      </c>
      <c r="J22" s="6">
        <f t="shared" si="4"/>
        <v>2240</v>
      </c>
      <c r="K22" s="12">
        <f t="shared" si="5"/>
        <v>1004.4843049327355</v>
      </c>
    </row>
    <row r="23" spans="1:11" ht="15" customHeight="1">
      <c r="A23" s="13" t="s">
        <v>18</v>
      </c>
      <c r="B23" s="5">
        <v>765</v>
      </c>
      <c r="C23" s="11">
        <f t="shared" si="0"/>
        <v>0.19924002302329158</v>
      </c>
      <c r="D23" s="5">
        <v>1067</v>
      </c>
      <c r="E23" s="11">
        <f t="shared" si="1"/>
        <v>0.2469301513980366</v>
      </c>
      <c r="F23" s="5">
        <v>1718</v>
      </c>
      <c r="G23" s="11">
        <f t="shared" si="2"/>
        <v>0.38807318725999546</v>
      </c>
      <c r="H23" s="5">
        <v>1881</v>
      </c>
      <c r="I23" s="11">
        <f t="shared" si="3"/>
        <v>0.4461299824963356</v>
      </c>
      <c r="J23" s="6">
        <f t="shared" si="4"/>
        <v>163</v>
      </c>
      <c r="K23" s="12">
        <f t="shared" si="5"/>
        <v>9.487776484284051</v>
      </c>
    </row>
    <row r="24" spans="1:11" ht="15" customHeight="1">
      <c r="A24" s="13" t="s">
        <v>19</v>
      </c>
      <c r="B24" s="5">
        <v>784</v>
      </c>
      <c r="C24" s="11">
        <f t="shared" si="0"/>
        <v>0.20418846803955631</v>
      </c>
      <c r="D24" s="5">
        <v>968</v>
      </c>
      <c r="E24" s="11">
        <f t="shared" si="1"/>
        <v>0.22401910642296102</v>
      </c>
      <c r="F24" s="5">
        <v>581</v>
      </c>
      <c r="G24" s="11">
        <f t="shared" si="2"/>
        <v>0.13124011746103456</v>
      </c>
      <c r="H24" s="5">
        <v>1603</v>
      </c>
      <c r="I24" s="11">
        <f t="shared" si="3"/>
        <v>0.38019476977226263</v>
      </c>
      <c r="J24" s="6">
        <f t="shared" si="4"/>
        <v>1022</v>
      </c>
      <c r="K24" s="12">
        <f t="shared" si="5"/>
        <v>175.9036144578313</v>
      </c>
    </row>
    <row r="25" spans="1:11" ht="15" customHeight="1">
      <c r="A25" s="13" t="s">
        <v>20</v>
      </c>
      <c r="B25" s="5">
        <v>1159</v>
      </c>
      <c r="C25" s="11">
        <f t="shared" si="0"/>
        <v>0.3018551459921502</v>
      </c>
      <c r="D25" s="5">
        <v>1327</v>
      </c>
      <c r="E25" s="11">
        <f t="shared" si="1"/>
        <v>0.3071005725446997</v>
      </c>
      <c r="F25" s="5">
        <v>939</v>
      </c>
      <c r="G25" s="11">
        <f t="shared" si="2"/>
        <v>0.212107522023944</v>
      </c>
      <c r="H25" s="5">
        <v>1345</v>
      </c>
      <c r="I25" s="11">
        <f t="shared" si="3"/>
        <v>0.3190030975319359</v>
      </c>
      <c r="J25" s="6">
        <f t="shared" si="4"/>
        <v>406</v>
      </c>
      <c r="K25" s="12">
        <f t="shared" si="5"/>
        <v>43.23748668796592</v>
      </c>
    </row>
    <row r="26" spans="1:11" ht="15" customHeight="1">
      <c r="A26" s="13" t="s">
        <v>21</v>
      </c>
      <c r="B26" s="5">
        <v>139</v>
      </c>
      <c r="C26" s="11">
        <f t="shared" si="0"/>
        <v>0.0362017819610948</v>
      </c>
      <c r="D26" s="5">
        <v>231</v>
      </c>
      <c r="E26" s="11">
        <f t="shared" si="1"/>
        <v>0.05345910494184297</v>
      </c>
      <c r="F26" s="5">
        <v>621</v>
      </c>
      <c r="G26" s="11">
        <f t="shared" si="2"/>
        <v>0.1402755816580077</v>
      </c>
      <c r="H26" s="5">
        <v>1043</v>
      </c>
      <c r="I26" s="11">
        <f t="shared" si="3"/>
        <v>0.24737563622736738</v>
      </c>
      <c r="J26" s="6">
        <f t="shared" si="4"/>
        <v>422</v>
      </c>
      <c r="K26" s="12">
        <f t="shared" si="5"/>
        <v>67.9549114331723</v>
      </c>
    </row>
    <row r="27" spans="1:11" ht="15" customHeight="1">
      <c r="A27" s="13" t="s">
        <v>22</v>
      </c>
      <c r="B27" s="5">
        <v>633</v>
      </c>
      <c r="C27" s="11">
        <f t="shared" si="0"/>
        <v>0.1648613523839785</v>
      </c>
      <c r="D27" s="5">
        <v>686</v>
      </c>
      <c r="E27" s="11">
        <f t="shared" si="1"/>
        <v>0.15875734194850338</v>
      </c>
      <c r="F27" s="5">
        <v>806</v>
      </c>
      <c r="G27" s="11">
        <f t="shared" si="2"/>
        <v>0.18206460356900836</v>
      </c>
      <c r="H27" s="5">
        <v>783</v>
      </c>
      <c r="I27" s="11">
        <f t="shared" si="3"/>
        <v>0.18570960993866603</v>
      </c>
      <c r="J27" s="6">
        <f t="shared" si="4"/>
        <v>-23</v>
      </c>
      <c r="K27" s="12">
        <f t="shared" si="5"/>
        <v>-2.8535980148883375</v>
      </c>
    </row>
    <row r="28" spans="1:11" ht="15" customHeight="1">
      <c r="A28" s="13" t="s">
        <v>23</v>
      </c>
      <c r="B28" s="5">
        <v>119</v>
      </c>
      <c r="C28" s="11">
        <f t="shared" si="0"/>
        <v>0.030992892470289798</v>
      </c>
      <c r="D28" s="5">
        <v>291</v>
      </c>
      <c r="E28" s="11">
        <f t="shared" si="1"/>
        <v>0.06734458674491907</v>
      </c>
      <c r="F28" s="5">
        <v>363</v>
      </c>
      <c r="G28" s="11">
        <f t="shared" si="2"/>
        <v>0.08199683758753105</v>
      </c>
      <c r="H28" s="5">
        <v>708</v>
      </c>
      <c r="I28" s="11">
        <f t="shared" si="3"/>
        <v>0.16792133312461757</v>
      </c>
      <c r="J28" s="6">
        <f t="shared" si="4"/>
        <v>345</v>
      </c>
      <c r="K28" s="12">
        <f t="shared" si="5"/>
        <v>95.0413223140496</v>
      </c>
    </row>
    <row r="29" spans="1:11" ht="15" customHeight="1">
      <c r="A29" s="13" t="s">
        <v>24</v>
      </c>
      <c r="B29" s="5">
        <v>128</v>
      </c>
      <c r="C29" s="11">
        <f t="shared" si="0"/>
        <v>0.03333689274115205</v>
      </c>
      <c r="D29" s="5">
        <v>110</v>
      </c>
      <c r="E29" s="11">
        <f t="shared" si="1"/>
        <v>0.025456716638972848</v>
      </c>
      <c r="F29" s="5">
        <v>215</v>
      </c>
      <c r="G29" s="11">
        <f t="shared" si="2"/>
        <v>0.04856562005873052</v>
      </c>
      <c r="H29" s="5">
        <v>611</v>
      </c>
      <c r="I29" s="11">
        <f t="shared" si="3"/>
        <v>0.1449151617784482</v>
      </c>
      <c r="J29" s="6">
        <f t="shared" si="4"/>
        <v>396</v>
      </c>
      <c r="K29" s="12">
        <f t="shared" si="5"/>
        <v>184.18604651162792</v>
      </c>
    </row>
    <row r="30" spans="1:11" ht="15" customHeight="1">
      <c r="A30" s="13" t="s">
        <v>25</v>
      </c>
      <c r="B30" s="5">
        <v>315</v>
      </c>
      <c r="C30" s="11">
        <f t="shared" si="0"/>
        <v>0.08204000948017887</v>
      </c>
      <c r="D30" s="5">
        <v>351</v>
      </c>
      <c r="E30" s="11">
        <f t="shared" si="1"/>
        <v>0.08123006854799518</v>
      </c>
      <c r="F30" s="5">
        <v>319</v>
      </c>
      <c r="G30" s="11">
        <f t="shared" si="2"/>
        <v>0.07205782697086063</v>
      </c>
      <c r="H30" s="5">
        <v>502</v>
      </c>
      <c r="I30" s="11">
        <f t="shared" si="3"/>
        <v>0.11906286614203108</v>
      </c>
      <c r="J30" s="6">
        <f t="shared" si="4"/>
        <v>183</v>
      </c>
      <c r="K30" s="12">
        <f t="shared" si="5"/>
        <v>57.36677115987461</v>
      </c>
    </row>
    <row r="31" spans="1:11" ht="15" customHeight="1">
      <c r="A31" s="13" t="s">
        <v>26</v>
      </c>
      <c r="B31" s="5">
        <v>295</v>
      </c>
      <c r="C31" s="11">
        <f t="shared" si="0"/>
        <v>0.07683111998937386</v>
      </c>
      <c r="D31" s="5">
        <v>502</v>
      </c>
      <c r="E31" s="11">
        <f t="shared" si="1"/>
        <v>0.11617519775240334</v>
      </c>
      <c r="F31" s="5">
        <v>305</v>
      </c>
      <c r="G31" s="11">
        <f t="shared" si="2"/>
        <v>0.06889541450192004</v>
      </c>
      <c r="H31" s="5">
        <v>437</v>
      </c>
      <c r="I31" s="11">
        <f t="shared" si="3"/>
        <v>0.10364635956985575</v>
      </c>
      <c r="J31" s="6">
        <f t="shared" si="4"/>
        <v>132</v>
      </c>
      <c r="K31" s="12">
        <f t="shared" si="5"/>
        <v>43.278688524590166</v>
      </c>
    </row>
    <row r="32" spans="1:11" ht="15" customHeight="1">
      <c r="A32" s="13" t="s">
        <v>27</v>
      </c>
      <c r="B32" s="5">
        <v>366</v>
      </c>
      <c r="C32" s="11">
        <f t="shared" si="0"/>
        <v>0.09532267768173165</v>
      </c>
      <c r="D32" s="5">
        <v>224</v>
      </c>
      <c r="E32" s="11">
        <f t="shared" si="1"/>
        <v>0.05183913206481743</v>
      </c>
      <c r="F32" s="5">
        <v>276</v>
      </c>
      <c r="G32" s="11">
        <f t="shared" si="2"/>
        <v>0.062344702959114526</v>
      </c>
      <c r="H32" s="5">
        <v>350</v>
      </c>
      <c r="I32" s="11">
        <f t="shared" si="3"/>
        <v>0.08301195846555952</v>
      </c>
      <c r="J32" s="6">
        <f t="shared" si="4"/>
        <v>74</v>
      </c>
      <c r="K32" s="12">
        <f t="shared" si="5"/>
        <v>26.811594202898554</v>
      </c>
    </row>
    <row r="33" spans="1:11" ht="15" customHeight="1">
      <c r="A33" s="13" t="s">
        <v>28</v>
      </c>
      <c r="B33" s="5">
        <v>175</v>
      </c>
      <c r="C33" s="11">
        <f t="shared" si="0"/>
        <v>0.045577783044543824</v>
      </c>
      <c r="D33" s="5">
        <v>361</v>
      </c>
      <c r="E33" s="11">
        <f t="shared" si="1"/>
        <v>0.08354431551517451</v>
      </c>
      <c r="F33" s="5">
        <v>402</v>
      </c>
      <c r="G33" s="11">
        <f t="shared" si="2"/>
        <v>0.09080641517957985</v>
      </c>
      <c r="H33" s="5">
        <v>322</v>
      </c>
      <c r="I33" s="11">
        <f t="shared" si="3"/>
        <v>0.07637100178831477</v>
      </c>
      <c r="J33" s="6">
        <f t="shared" si="4"/>
        <v>-80</v>
      </c>
      <c r="K33" s="12">
        <f t="shared" si="5"/>
        <v>-19.900497512437813</v>
      </c>
    </row>
    <row r="34" spans="1:11" ht="15" customHeight="1">
      <c r="A34" s="13" t="s">
        <v>29</v>
      </c>
      <c r="B34" s="5">
        <v>169</v>
      </c>
      <c r="C34" s="11">
        <f t="shared" si="0"/>
        <v>0.04401511619730231</v>
      </c>
      <c r="D34" s="5">
        <v>260</v>
      </c>
      <c r="E34" s="11">
        <f t="shared" si="1"/>
        <v>0.060170421146663086</v>
      </c>
      <c r="F34" s="5">
        <v>223</v>
      </c>
      <c r="G34" s="11">
        <f t="shared" si="2"/>
        <v>0.05037271289812514</v>
      </c>
      <c r="H34" s="5">
        <v>206</v>
      </c>
      <c r="I34" s="11">
        <f t="shared" si="3"/>
        <v>0.04885846698258646</v>
      </c>
      <c r="J34" s="6">
        <f t="shared" si="4"/>
        <v>-17</v>
      </c>
      <c r="K34" s="12">
        <f t="shared" si="5"/>
        <v>-7.623318385650224</v>
      </c>
    </row>
    <row r="35" spans="1:11" ht="15" customHeight="1">
      <c r="A35" s="13" t="s">
        <v>30</v>
      </c>
      <c r="B35" s="5">
        <v>174</v>
      </c>
      <c r="C35" s="11">
        <f t="shared" si="0"/>
        <v>0.04531733857000357</v>
      </c>
      <c r="D35" s="5">
        <v>176</v>
      </c>
      <c r="E35" s="11">
        <f t="shared" si="1"/>
        <v>0.04073074662235655</v>
      </c>
      <c r="F35" s="5">
        <v>179</v>
      </c>
      <c r="G35" s="11">
        <f t="shared" si="2"/>
        <v>0.04043370228145471</v>
      </c>
      <c r="H35" s="5">
        <v>168</v>
      </c>
      <c r="I35" s="11">
        <f t="shared" si="3"/>
        <v>0.03984574006346857</v>
      </c>
      <c r="J35" s="6">
        <f t="shared" si="4"/>
        <v>-11</v>
      </c>
      <c r="K35" s="12">
        <f t="shared" si="5"/>
        <v>-6.145251396648044</v>
      </c>
    </row>
    <row r="36" spans="1:11" ht="15" customHeight="1">
      <c r="A36" s="13" t="s">
        <v>31</v>
      </c>
      <c r="B36" s="5">
        <v>166</v>
      </c>
      <c r="C36" s="11">
        <f t="shared" si="0"/>
        <v>0.04323378277368156</v>
      </c>
      <c r="D36" s="5">
        <v>120</v>
      </c>
      <c r="E36" s="11">
        <f t="shared" si="1"/>
        <v>0.027770963606152194</v>
      </c>
      <c r="F36" s="5">
        <v>173</v>
      </c>
      <c r="G36" s="11">
        <f t="shared" si="2"/>
        <v>0.03907838265190874</v>
      </c>
      <c r="H36" s="5">
        <v>164</v>
      </c>
      <c r="I36" s="11">
        <f t="shared" si="3"/>
        <v>0.03889703196671932</v>
      </c>
      <c r="J36" s="6">
        <f t="shared" si="4"/>
        <v>-9</v>
      </c>
      <c r="K36" s="12">
        <f t="shared" si="5"/>
        <v>-5.202312138728324</v>
      </c>
    </row>
    <row r="37" spans="1:11" ht="15" customHeight="1">
      <c r="A37" s="13" t="s">
        <v>32</v>
      </c>
      <c r="B37" s="5">
        <v>417</v>
      </c>
      <c r="C37" s="11">
        <f t="shared" si="0"/>
        <v>0.10860534588328441</v>
      </c>
      <c r="D37" s="5">
        <v>149</v>
      </c>
      <c r="E37" s="11">
        <f t="shared" si="1"/>
        <v>0.03448227981097231</v>
      </c>
      <c r="F37" s="5">
        <v>168</v>
      </c>
      <c r="G37" s="11">
        <f t="shared" si="2"/>
        <v>0.0379489496272871</v>
      </c>
      <c r="H37" s="5">
        <v>99</v>
      </c>
      <c r="I37" s="11">
        <f t="shared" si="3"/>
        <v>0.02348052539454398</v>
      </c>
      <c r="J37" s="6">
        <f t="shared" si="4"/>
        <v>-69</v>
      </c>
      <c r="K37" s="12">
        <f t="shared" si="5"/>
        <v>-41.07142857142857</v>
      </c>
    </row>
    <row r="38" spans="1:11" ht="15" customHeight="1">
      <c r="A38" s="13" t="s">
        <v>33</v>
      </c>
      <c r="B38" s="5">
        <v>447</v>
      </c>
      <c r="C38" s="11">
        <f t="shared" si="0"/>
        <v>0.11641868011949193</v>
      </c>
      <c r="D38" s="5">
        <v>239</v>
      </c>
      <c r="E38" s="11">
        <f t="shared" si="1"/>
        <v>0.05531050251558645</v>
      </c>
      <c r="F38" s="5">
        <v>117</v>
      </c>
      <c r="G38" s="11">
        <f t="shared" si="2"/>
        <v>0.026428732776146373</v>
      </c>
      <c r="H38" s="5">
        <v>90</v>
      </c>
      <c r="I38" s="11">
        <f t="shared" si="3"/>
        <v>0.02134593217685816</v>
      </c>
      <c r="J38" s="6">
        <f t="shared" si="4"/>
        <v>-27</v>
      </c>
      <c r="K38" s="12">
        <f t="shared" si="5"/>
        <v>-23.076923076923077</v>
      </c>
    </row>
    <row r="39" spans="1:11" ht="15" customHeight="1">
      <c r="A39" s="13" t="s">
        <v>34</v>
      </c>
      <c r="B39" s="5">
        <v>83</v>
      </c>
      <c r="C39" s="11">
        <f t="shared" si="0"/>
        <v>0.02161689138684078</v>
      </c>
      <c r="D39" s="5">
        <v>49</v>
      </c>
      <c r="E39" s="11">
        <f t="shared" si="1"/>
        <v>0.011339810139178813</v>
      </c>
      <c r="F39" s="5">
        <v>42</v>
      </c>
      <c r="G39" s="11">
        <f t="shared" si="2"/>
        <v>0.009487237406821775</v>
      </c>
      <c r="H39" s="5">
        <v>56</v>
      </c>
      <c r="I39" s="11">
        <f t="shared" si="3"/>
        <v>0.013281913354489526</v>
      </c>
      <c r="J39" s="6">
        <f t="shared" si="4"/>
        <v>14</v>
      </c>
      <c r="K39" s="12">
        <f t="shared" si="5"/>
        <v>33.33333333333333</v>
      </c>
    </row>
    <row r="40" spans="1:11" ht="15" customHeight="1">
      <c r="A40" s="13" t="s">
        <v>35</v>
      </c>
      <c r="B40" s="5">
        <v>11</v>
      </c>
      <c r="C40" s="11">
        <f t="shared" si="0"/>
        <v>0.0028648892199427544</v>
      </c>
      <c r="D40" s="5">
        <v>1</v>
      </c>
      <c r="E40" s="11">
        <f t="shared" si="1"/>
        <v>0.00023142469671793496</v>
      </c>
      <c r="F40" s="5">
        <v>0</v>
      </c>
      <c r="G40" s="11">
        <f t="shared" si="2"/>
        <v>0</v>
      </c>
      <c r="H40" s="5">
        <v>37</v>
      </c>
      <c r="I40" s="11">
        <f t="shared" si="3"/>
        <v>0.008775549894930578</v>
      </c>
      <c r="J40" s="6">
        <f t="shared" si="4"/>
        <v>37</v>
      </c>
      <c r="K40" s="12" t="s">
        <v>52</v>
      </c>
    </row>
    <row r="41" spans="1:11" ht="15" customHeight="1">
      <c r="A41" s="13" t="s">
        <v>36</v>
      </c>
      <c r="B41" s="5">
        <v>23</v>
      </c>
      <c r="C41" s="11">
        <f t="shared" si="0"/>
        <v>0.005990222914425759</v>
      </c>
      <c r="D41" s="5">
        <v>21</v>
      </c>
      <c r="E41" s="11">
        <f t="shared" si="1"/>
        <v>0.004859918631076634</v>
      </c>
      <c r="F41" s="5">
        <v>9</v>
      </c>
      <c r="G41" s="11">
        <f t="shared" si="2"/>
        <v>0.0020329794443189517</v>
      </c>
      <c r="H41" s="5">
        <v>16</v>
      </c>
      <c r="I41" s="11">
        <f t="shared" si="3"/>
        <v>0.003794832386997007</v>
      </c>
      <c r="J41" s="6">
        <f t="shared" si="4"/>
        <v>7</v>
      </c>
      <c r="K41" s="12">
        <f t="shared" si="5"/>
        <v>77.77777777777779</v>
      </c>
    </row>
    <row r="42" spans="1:11" s="2" customFormat="1" ht="16.5" customHeight="1">
      <c r="A42" s="9" t="s">
        <v>37</v>
      </c>
      <c r="B42" s="7">
        <v>3393</v>
      </c>
      <c r="C42" s="14">
        <f t="shared" si="0"/>
        <v>0.8836881021150695</v>
      </c>
      <c r="D42" s="7">
        <v>3981</v>
      </c>
      <c r="E42" s="14">
        <f t="shared" si="1"/>
        <v>0.9213017176340991</v>
      </c>
      <c r="F42" s="7">
        <v>5169</v>
      </c>
      <c r="G42" s="14">
        <f t="shared" si="2"/>
        <v>1.1676078608538514</v>
      </c>
      <c r="H42" s="7">
        <v>6274</v>
      </c>
      <c r="I42" s="14">
        <f t="shared" si="3"/>
        <v>1.4880486497512013</v>
      </c>
      <c r="J42" s="7">
        <f t="shared" si="4"/>
        <v>1105</v>
      </c>
      <c r="K42" s="15">
        <f t="shared" si="5"/>
        <v>21.377442445347263</v>
      </c>
    </row>
    <row r="43" spans="1:11" s="2" customFormat="1" ht="16.5" customHeight="1">
      <c r="A43" s="9" t="s">
        <v>38</v>
      </c>
      <c r="B43" s="7">
        <f>SUM(B6:B42)</f>
        <v>383959</v>
      </c>
      <c r="C43" s="14">
        <f t="shared" si="0"/>
        <v>100</v>
      </c>
      <c r="D43" s="7">
        <f>SUM(D6:D42)</f>
        <v>432106</v>
      </c>
      <c r="E43" s="14">
        <f t="shared" si="1"/>
        <v>100</v>
      </c>
      <c r="F43" s="7">
        <f>SUM(F6:F42)</f>
        <v>442700</v>
      </c>
      <c r="G43" s="14">
        <f t="shared" si="2"/>
        <v>100</v>
      </c>
      <c r="H43" s="7">
        <f>SUM(H6:H42)</f>
        <v>421626</v>
      </c>
      <c r="I43" s="14">
        <f t="shared" si="3"/>
        <v>100</v>
      </c>
      <c r="J43" s="7">
        <f t="shared" si="4"/>
        <v>-21074</v>
      </c>
      <c r="K43" s="15">
        <f t="shared" si="5"/>
        <v>-4.760334312175288</v>
      </c>
    </row>
    <row r="44" spans="1:11" s="2" customFormat="1" ht="16.5" customHeight="1">
      <c r="A44" s="10" t="s">
        <v>39</v>
      </c>
      <c r="B44" s="8">
        <v>13916</v>
      </c>
      <c r="C44" s="24">
        <f>(B44/B45)*100</f>
        <v>3.497580898523406</v>
      </c>
      <c r="D44" s="8">
        <v>23178</v>
      </c>
      <c r="E44" s="24">
        <f>(D44/D45)*100</f>
        <v>5.090888324650108</v>
      </c>
      <c r="F44" s="8">
        <v>29495</v>
      </c>
      <c r="G44" s="24">
        <f>(F44/F45)*100</f>
        <v>6.246360084287212</v>
      </c>
      <c r="H44" s="8">
        <v>26172</v>
      </c>
      <c r="I44" s="24">
        <f>(H44/H45)*100</f>
        <v>5.8445995739150245</v>
      </c>
      <c r="J44" s="7">
        <f t="shared" si="4"/>
        <v>-3323</v>
      </c>
      <c r="K44" s="15">
        <f t="shared" si="5"/>
        <v>-11.266316324800814</v>
      </c>
    </row>
    <row r="45" spans="1:11" s="2" customFormat="1" ht="16.5" customHeight="1">
      <c r="A45" s="9" t="s">
        <v>40</v>
      </c>
      <c r="B45" s="7">
        <f>B44+B43</f>
        <v>397875</v>
      </c>
      <c r="C45" s="25"/>
      <c r="D45" s="7">
        <f>D44+D43</f>
        <v>455284</v>
      </c>
      <c r="E45" s="25"/>
      <c r="F45" s="7">
        <f>F44+F43</f>
        <v>472195</v>
      </c>
      <c r="G45" s="25"/>
      <c r="H45" s="7">
        <f>H44+H43</f>
        <v>447798</v>
      </c>
      <c r="I45" s="25"/>
      <c r="J45" s="7">
        <f t="shared" si="4"/>
        <v>-24397</v>
      </c>
      <c r="K45" s="15">
        <f t="shared" si="5"/>
        <v>-5.166721375702835</v>
      </c>
    </row>
  </sheetData>
  <mergeCells count="12">
    <mergeCell ref="C44:C45"/>
    <mergeCell ref="E44:E45"/>
    <mergeCell ref="G44:G45"/>
    <mergeCell ref="I44:I45"/>
    <mergeCell ref="A2:K2"/>
    <mergeCell ref="A3:K3"/>
    <mergeCell ref="A4:A5"/>
    <mergeCell ref="B4:C4"/>
    <mergeCell ref="D4:E4"/>
    <mergeCell ref="F4:G4"/>
    <mergeCell ref="H4:I4"/>
    <mergeCell ref="J4:K4"/>
  </mergeCells>
  <conditionalFormatting sqref="J6:K45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  <ignoredErrors>
    <ignoredError sqref="E43:F43 G43:H43 C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cp:lastPrinted>2007-05-07T14:42:27Z</cp:lastPrinted>
  <dcterms:created xsi:type="dcterms:W3CDTF">2007-05-04T13:05:59Z</dcterms:created>
  <dcterms:modified xsi:type="dcterms:W3CDTF">2007-06-02T08:42:03Z</dcterms:modified>
  <cp:category/>
  <cp:version/>
  <cp:contentType/>
  <cp:contentStatus/>
</cp:coreProperties>
</file>