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Ocak-Kasım Dönemi" sheetId="1" r:id="rId1"/>
  </sheets>
  <definedNames/>
  <calcPr fullCalcOnLoad="1"/>
</workbook>
</file>

<file path=xl/sharedStrings.xml><?xml version="1.0" encoding="utf-8"?>
<sst xmlns="http://schemas.openxmlformats.org/spreadsheetml/2006/main" count="63" uniqueCount="54">
  <si>
    <t>MİLLİYETLER</t>
  </si>
  <si>
    <t>ALMANYA</t>
  </si>
  <si>
    <t>RUSYA FEDERASYONU</t>
  </si>
  <si>
    <t>UKRAYNA</t>
  </si>
  <si>
    <t>HOLLANDA</t>
  </si>
  <si>
    <t>İSRAİL</t>
  </si>
  <si>
    <t>İNGİLTERE</t>
  </si>
  <si>
    <t>İSVEÇ</t>
  </si>
  <si>
    <t>AVUSTURYA</t>
  </si>
  <si>
    <t>POLONYA</t>
  </si>
  <si>
    <t>BELÇİKA</t>
  </si>
  <si>
    <t>FRANSA</t>
  </si>
  <si>
    <t>NORVEÇ</t>
  </si>
  <si>
    <t>DANİMARKA</t>
  </si>
  <si>
    <t>İSVİÇRE</t>
  </si>
  <si>
    <t>ÇEK CUMHURİYETİ</t>
  </si>
  <si>
    <t>ROMANYA</t>
  </si>
  <si>
    <t>KAZAKİSTAN</t>
  </si>
  <si>
    <t>BELARUS (BEYAZ RUSYA)</t>
  </si>
  <si>
    <t>LİTVANYA</t>
  </si>
  <si>
    <t>FİNLANDİYA</t>
  </si>
  <si>
    <t>MACARİSTAN</t>
  </si>
  <si>
    <t>SLOVAKYA</t>
  </si>
  <si>
    <t>MOLDOVA</t>
  </si>
  <si>
    <t>İTALYA</t>
  </si>
  <si>
    <t>LETONYA</t>
  </si>
  <si>
    <t>SIRBİSTAN &amp; KARADAĞ</t>
  </si>
  <si>
    <t>İRAN</t>
  </si>
  <si>
    <t>İSPANYA</t>
  </si>
  <si>
    <t>SLOVENYA</t>
  </si>
  <si>
    <t>BOSNA - HERSEK</t>
  </si>
  <si>
    <t>AMERİKA BİRLEŞİK DEVLETLERİ</t>
  </si>
  <si>
    <t>PORTEKİZ</t>
  </si>
  <si>
    <t>KANADA</t>
  </si>
  <si>
    <t>YUNANİSTAN</t>
  </si>
  <si>
    <t>JAPONYA</t>
  </si>
  <si>
    <t>ENDONEZYA</t>
  </si>
  <si>
    <t>2005 YILI</t>
  </si>
  <si>
    <t>ZİYARETÇİ SAYISI</t>
  </si>
  <si>
    <t>MİLLİYET PAYI (%)</t>
  </si>
  <si>
    <t>OCAK - KASIM DÖNEMİ</t>
  </si>
  <si>
    <t>DİĞER MİLLİYETLER TOPLAMI</t>
  </si>
  <si>
    <t>YABANCI ZİYARETÇİLER TOPLAMI</t>
  </si>
  <si>
    <t>YERLİ ZİYARETÇİLER</t>
  </si>
  <si>
    <t>G E N E L  T O P L A M</t>
  </si>
  <si>
    <t>2007 / 2008 YILI</t>
  </si>
  <si>
    <t>KARŞILAŞTIRMASI</t>
  </si>
  <si>
    <t>SAYISAL DEĞİŞİM</t>
  </si>
  <si>
    <t>ORANSAL DEĞİŞİM (%)</t>
  </si>
  <si>
    <t>2006 YILI</t>
  </si>
  <si>
    <t>2007 YILI</t>
  </si>
  <si>
    <t>2008 YILI</t>
  </si>
  <si>
    <t>ANTALYA İL KÜLTÜR VE TURİZM MÜDÜRLÜĞÜ</t>
  </si>
  <si>
    <t xml:space="preserve">2005 - 2008 YILLARINDA İLİMİZE GELEN ZİYARETÇİLERİN SAYISI VE MİLLİYETLERİNE GÖRE DAĞILIMI (OCAK- KASIM DÖNEMİ) 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</si>
</sst>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##\ ###\ ##0"/>
  </numFmts>
  <fonts count="12"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0"/>
      <color indexed="22"/>
      <name val="Times New Roman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b/>
      <sz val="11"/>
      <color indexed="8"/>
      <name val="Arial"/>
      <family val="2"/>
    </font>
    <font>
      <b/>
      <sz val="10.5"/>
      <name val="Arial"/>
      <family val="2"/>
    </font>
    <font>
      <sz val="11"/>
      <name val="Arial"/>
      <family val="2"/>
    </font>
    <font>
      <b/>
      <sz val="15"/>
      <color indexed="12"/>
      <name val="Arial"/>
      <family val="2"/>
    </font>
    <font>
      <b/>
      <sz val="14"/>
      <color indexed="4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" fontId="5" fillId="2" borderId="1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vertical="center"/>
    </xf>
    <xf numFmtId="3" fontId="6" fillId="2" borderId="2" xfId="0" applyNumberFormat="1" applyFont="1" applyFill="1" applyBorder="1" applyAlignment="1">
      <alignment vertical="center" wrapText="1"/>
    </xf>
    <xf numFmtId="173" fontId="8" fillId="0" borderId="0" xfId="0" applyNumberFormat="1" applyFont="1" applyFill="1" applyBorder="1" applyAlignment="1">
      <alignment vertical="center"/>
    </xf>
    <xf numFmtId="173" fontId="7" fillId="0" borderId="0" xfId="0" applyNumberFormat="1" applyFont="1" applyFill="1" applyBorder="1" applyAlignment="1">
      <alignment vertical="center"/>
    </xf>
    <xf numFmtId="173" fontId="7" fillId="0" borderId="2" xfId="0" applyNumberFormat="1" applyFont="1" applyFill="1" applyBorder="1" applyAlignment="1">
      <alignment vertical="center" wrapText="1"/>
    </xf>
    <xf numFmtId="173" fontId="8" fillId="0" borderId="2" xfId="0" applyNumberFormat="1" applyFont="1" applyFill="1" applyBorder="1" applyAlignment="1">
      <alignment horizontal="right" vertical="center" wrapText="1"/>
    </xf>
    <xf numFmtId="173" fontId="8" fillId="0" borderId="2" xfId="0" applyNumberFormat="1" applyFont="1" applyFill="1" applyBorder="1" applyAlignment="1">
      <alignment vertical="center"/>
    </xf>
    <xf numFmtId="4" fontId="8" fillId="0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/>
    </xf>
    <xf numFmtId="173" fontId="11" fillId="0" borderId="2" xfId="0" applyNumberFormat="1" applyFont="1" applyFill="1" applyBorder="1" applyAlignment="1">
      <alignment vertical="center"/>
    </xf>
    <xf numFmtId="4" fontId="11" fillId="0" borderId="2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/>
    </xf>
    <xf numFmtId="173" fontId="11" fillId="0" borderId="0" xfId="0" applyNumberFormat="1" applyFont="1" applyFill="1" applyBorder="1" applyAlignment="1">
      <alignment vertical="center"/>
    </xf>
    <xf numFmtId="173" fontId="11" fillId="0" borderId="2" xfId="0" applyNumberFormat="1" applyFont="1" applyFill="1" applyBorder="1" applyAlignment="1">
      <alignment horizontal="right" vertical="center" wrapText="1"/>
    </xf>
    <xf numFmtId="4" fontId="11" fillId="0" borderId="3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173" fontId="7" fillId="0" borderId="4" xfId="0" applyNumberFormat="1" applyFont="1" applyFill="1" applyBorder="1" applyAlignment="1">
      <alignment horizontal="center" vertical="center"/>
    </xf>
    <xf numFmtId="173" fontId="7" fillId="0" borderId="2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/>
    </xf>
    <xf numFmtId="3" fontId="5" fillId="2" borderId="7" xfId="0" applyNumberFormat="1" applyFont="1" applyFill="1" applyBorder="1" applyAlignment="1">
      <alignment horizontal="center" vertical="center"/>
    </xf>
    <xf numFmtId="3" fontId="5" fillId="2" borderId="8" xfId="0" applyNumberFormat="1" applyFont="1" applyFill="1" applyBorder="1" applyAlignment="1">
      <alignment horizontal="center" vertical="center"/>
    </xf>
    <xf numFmtId="173" fontId="9" fillId="0" borderId="0" xfId="0" applyNumberFormat="1" applyFont="1" applyFill="1" applyBorder="1" applyAlignment="1">
      <alignment horizontal="center" vertical="center"/>
    </xf>
    <xf numFmtId="173" fontId="10" fillId="0" borderId="0" xfId="0" applyNumberFormat="1" applyFont="1" applyFill="1" applyBorder="1" applyAlignment="1">
      <alignment horizontal="center" vertical="center"/>
    </xf>
    <xf numFmtId="3" fontId="4" fillId="2" borderId="9" xfId="0" applyNumberFormat="1" applyFont="1" applyFill="1" applyBorder="1" applyAlignment="1">
      <alignment horizontal="center" vertical="center"/>
    </xf>
    <xf numFmtId="3" fontId="5" fillId="2" borderId="10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7"/>
  <sheetViews>
    <sheetView showGridLines="0" tabSelected="1" view="pageBreakPreview" zoomScale="75" zoomScaleSheetLayoutView="75" workbookViewId="0" topLeftCell="A13">
      <selection activeCell="A43" sqref="A43:IV43"/>
    </sheetView>
  </sheetViews>
  <sheetFormatPr defaultColWidth="9.140625" defaultRowHeight="15" customHeight="1"/>
  <cols>
    <col min="1" max="1" width="38.7109375" style="5" customWidth="1"/>
    <col min="2" max="10" width="13.7109375" style="4" customWidth="1"/>
    <col min="11" max="11" width="14.7109375" style="4" customWidth="1"/>
    <col min="12" max="16384" width="9.140625" style="4" customWidth="1"/>
  </cols>
  <sheetData>
    <row r="1" ht="4.5" customHeight="1"/>
    <row r="2" spans="1:11" ht="25.5" customHeight="1">
      <c r="A2" s="24" t="s">
        <v>52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21.75" customHeight="1">
      <c r="A3" s="25" t="s">
        <v>53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ht="4.5" customHeight="1"/>
    <row r="5" spans="1:11" ht="15.75" customHeight="1">
      <c r="A5" s="18" t="s">
        <v>0</v>
      </c>
      <c r="B5" s="20" t="s">
        <v>37</v>
      </c>
      <c r="C5" s="26"/>
      <c r="D5" s="20" t="s">
        <v>49</v>
      </c>
      <c r="E5" s="26"/>
      <c r="F5" s="20" t="s">
        <v>50</v>
      </c>
      <c r="G5" s="26"/>
      <c r="H5" s="20" t="s">
        <v>51</v>
      </c>
      <c r="I5" s="26"/>
      <c r="J5" s="20" t="s">
        <v>45</v>
      </c>
      <c r="K5" s="21"/>
    </row>
    <row r="6" spans="1:11" ht="15.75" customHeight="1">
      <c r="A6" s="18"/>
      <c r="B6" s="22" t="s">
        <v>40</v>
      </c>
      <c r="C6" s="27"/>
      <c r="D6" s="22" t="s">
        <v>40</v>
      </c>
      <c r="E6" s="27"/>
      <c r="F6" s="22" t="s">
        <v>40</v>
      </c>
      <c r="G6" s="27"/>
      <c r="H6" s="22" t="s">
        <v>40</v>
      </c>
      <c r="I6" s="27"/>
      <c r="J6" s="22" t="s">
        <v>46</v>
      </c>
      <c r="K6" s="23"/>
    </row>
    <row r="7" spans="1:11" ht="31.5" customHeight="1">
      <c r="A7" s="19"/>
      <c r="B7" s="1" t="s">
        <v>38</v>
      </c>
      <c r="C7" s="1" t="s">
        <v>39</v>
      </c>
      <c r="D7" s="1" t="s">
        <v>38</v>
      </c>
      <c r="E7" s="1" t="s">
        <v>39</v>
      </c>
      <c r="F7" s="1" t="s">
        <v>38</v>
      </c>
      <c r="G7" s="1" t="s">
        <v>39</v>
      </c>
      <c r="H7" s="1" t="s">
        <v>38</v>
      </c>
      <c r="I7" s="1" t="s">
        <v>39</v>
      </c>
      <c r="J7" s="1" t="s">
        <v>47</v>
      </c>
      <c r="K7" s="1" t="s">
        <v>48</v>
      </c>
    </row>
    <row r="8" spans="1:11" ht="15" customHeight="1">
      <c r="A8" s="6" t="s">
        <v>1</v>
      </c>
      <c r="B8" s="7">
        <v>2571274</v>
      </c>
      <c r="C8" s="9">
        <f>(B8/B$45)*100</f>
        <v>37.97780506951886</v>
      </c>
      <c r="D8" s="7">
        <v>2017994</v>
      </c>
      <c r="E8" s="9">
        <f>(D8/D$45)*100</f>
        <v>34.22427515720658</v>
      </c>
      <c r="F8" s="7">
        <v>2132692</v>
      </c>
      <c r="G8" s="9">
        <f>(F8/F$45)*100</f>
        <v>29.817046768913038</v>
      </c>
      <c r="H8" s="7">
        <v>2246455</v>
      </c>
      <c r="I8" s="9">
        <f>(H8/H$45)*100</f>
        <v>26.608470748040506</v>
      </c>
      <c r="J8" s="8">
        <f>H8-F8</f>
        <v>113763</v>
      </c>
      <c r="K8" s="10">
        <f>(J8/F8)*100</f>
        <v>5.3342442321722965</v>
      </c>
    </row>
    <row r="9" spans="1:11" ht="15" customHeight="1">
      <c r="A9" s="6" t="s">
        <v>2</v>
      </c>
      <c r="B9" s="7">
        <v>1275016</v>
      </c>
      <c r="C9" s="9">
        <f aca="true" t="shared" si="0" ref="C9:C45">(B9/B$45)*100</f>
        <v>18.83203000089359</v>
      </c>
      <c r="D9" s="7">
        <v>1287408</v>
      </c>
      <c r="E9" s="9">
        <f aca="true" t="shared" si="1" ref="E9:E45">(D9/D$45)*100</f>
        <v>21.833863545475854</v>
      </c>
      <c r="F9" s="7">
        <v>1809609</v>
      </c>
      <c r="G9" s="9">
        <f aca="true" t="shared" si="2" ref="G9:G45">(F9/F$45)*100</f>
        <v>25.300041537383716</v>
      </c>
      <c r="H9" s="7">
        <v>2177647</v>
      </c>
      <c r="I9" s="9">
        <f aca="true" t="shared" si="3" ref="I9:I45">(H9/H$45)*100</f>
        <v>25.793464146425443</v>
      </c>
      <c r="J9" s="8">
        <f aca="true" t="shared" si="4" ref="J9:J47">H9-F9</f>
        <v>368038</v>
      </c>
      <c r="K9" s="10">
        <f aca="true" t="shared" si="5" ref="K9:K47">(J9/F9)*100</f>
        <v>20.337984614355918</v>
      </c>
    </row>
    <row r="10" spans="1:11" ht="15" customHeight="1">
      <c r="A10" s="6" t="s">
        <v>3</v>
      </c>
      <c r="B10" s="7">
        <v>172032</v>
      </c>
      <c r="C10" s="9">
        <f t="shared" si="0"/>
        <v>2.540918533660539</v>
      </c>
      <c r="D10" s="7">
        <v>243489</v>
      </c>
      <c r="E10" s="9">
        <f t="shared" si="1"/>
        <v>4.129464474995006</v>
      </c>
      <c r="F10" s="7">
        <v>323309</v>
      </c>
      <c r="G10" s="9">
        <f t="shared" si="2"/>
        <v>4.5201649248041935</v>
      </c>
      <c r="H10" s="7">
        <v>451730</v>
      </c>
      <c r="I10" s="9">
        <f t="shared" si="3"/>
        <v>5.350583248278884</v>
      </c>
      <c r="J10" s="8">
        <f t="shared" si="4"/>
        <v>128421</v>
      </c>
      <c r="K10" s="10">
        <f t="shared" si="5"/>
        <v>39.72082435069856</v>
      </c>
    </row>
    <row r="11" spans="1:11" ht="15" customHeight="1">
      <c r="A11" s="6" t="s">
        <v>4</v>
      </c>
      <c r="B11" s="7">
        <v>496167</v>
      </c>
      <c r="C11" s="9">
        <f t="shared" si="0"/>
        <v>7.328403588232122</v>
      </c>
      <c r="D11" s="7">
        <v>368086</v>
      </c>
      <c r="E11" s="9">
        <f t="shared" si="1"/>
        <v>6.242573835955676</v>
      </c>
      <c r="F11" s="7">
        <v>381384</v>
      </c>
      <c r="G11" s="9">
        <f t="shared" si="2"/>
        <v>5.332108229840562</v>
      </c>
      <c r="H11" s="7">
        <v>438321</v>
      </c>
      <c r="I11" s="9">
        <f t="shared" si="3"/>
        <v>5.191758351158543</v>
      </c>
      <c r="J11" s="8">
        <f t="shared" si="4"/>
        <v>56937</v>
      </c>
      <c r="K11" s="10">
        <f t="shared" si="5"/>
        <v>14.929047888742057</v>
      </c>
    </row>
    <row r="12" spans="1:11" ht="15" customHeight="1">
      <c r="A12" s="6" t="s">
        <v>5</v>
      </c>
      <c r="B12" s="7">
        <v>179008</v>
      </c>
      <c r="C12" s="9">
        <f t="shared" si="0"/>
        <v>2.643954292651982</v>
      </c>
      <c r="D12" s="7">
        <v>181934</v>
      </c>
      <c r="E12" s="9">
        <f t="shared" si="1"/>
        <v>3.085519221787191</v>
      </c>
      <c r="F12" s="7">
        <v>289159</v>
      </c>
      <c r="G12" s="9">
        <f t="shared" si="2"/>
        <v>4.04271569764979</v>
      </c>
      <c r="H12" s="7">
        <v>317912</v>
      </c>
      <c r="I12" s="9">
        <f t="shared" si="3"/>
        <v>3.765556021576686</v>
      </c>
      <c r="J12" s="8">
        <f t="shared" si="4"/>
        <v>28753</v>
      </c>
      <c r="K12" s="10">
        <f t="shared" si="5"/>
        <v>9.943664212422924</v>
      </c>
    </row>
    <row r="13" spans="1:11" ht="15" customHeight="1">
      <c r="A13" s="6" t="s">
        <v>6</v>
      </c>
      <c r="B13" s="7">
        <v>203500</v>
      </c>
      <c r="C13" s="9">
        <f t="shared" si="0"/>
        <v>3.005701971725723</v>
      </c>
      <c r="D13" s="7">
        <v>180158</v>
      </c>
      <c r="E13" s="9">
        <f t="shared" si="1"/>
        <v>3.0553990565740143</v>
      </c>
      <c r="F13" s="7">
        <v>213262</v>
      </c>
      <c r="G13" s="9">
        <f t="shared" si="2"/>
        <v>2.981604014096706</v>
      </c>
      <c r="H13" s="7">
        <v>271530</v>
      </c>
      <c r="I13" s="9">
        <f t="shared" si="3"/>
        <v>3.216177516226873</v>
      </c>
      <c r="J13" s="8">
        <f t="shared" si="4"/>
        <v>58268</v>
      </c>
      <c r="K13" s="10">
        <f t="shared" si="5"/>
        <v>27.32226088098208</v>
      </c>
    </row>
    <row r="14" spans="1:11" ht="15" customHeight="1">
      <c r="A14" s="6" t="s">
        <v>7</v>
      </c>
      <c r="B14" s="7">
        <v>228813</v>
      </c>
      <c r="C14" s="9">
        <f t="shared" si="0"/>
        <v>3.3795758489261813</v>
      </c>
      <c r="D14" s="7">
        <v>181753</v>
      </c>
      <c r="E14" s="9">
        <f t="shared" si="1"/>
        <v>3.082449542787425</v>
      </c>
      <c r="F14" s="7">
        <v>180610</v>
      </c>
      <c r="G14" s="9">
        <f t="shared" si="2"/>
        <v>2.525098240596103</v>
      </c>
      <c r="H14" s="7">
        <v>232671</v>
      </c>
      <c r="I14" s="9">
        <f t="shared" si="3"/>
        <v>2.755906304563115</v>
      </c>
      <c r="J14" s="8">
        <f t="shared" si="4"/>
        <v>52061</v>
      </c>
      <c r="K14" s="10">
        <f t="shared" si="5"/>
        <v>28.825092741265713</v>
      </c>
    </row>
    <row r="15" spans="1:11" ht="15" customHeight="1">
      <c r="A15" s="6" t="s">
        <v>8</v>
      </c>
      <c r="B15" s="7">
        <v>250063</v>
      </c>
      <c r="C15" s="9">
        <f t="shared" si="0"/>
        <v>3.693439076931939</v>
      </c>
      <c r="D15" s="7">
        <v>190888</v>
      </c>
      <c r="E15" s="9">
        <f t="shared" si="1"/>
        <v>3.237375054736956</v>
      </c>
      <c r="F15" s="7">
        <v>201395</v>
      </c>
      <c r="G15" s="9">
        <f t="shared" si="2"/>
        <v>2.815692155278512</v>
      </c>
      <c r="H15" s="7">
        <v>226188</v>
      </c>
      <c r="I15" s="9">
        <f t="shared" si="3"/>
        <v>2.6791174457346294</v>
      </c>
      <c r="J15" s="8">
        <f t="shared" si="4"/>
        <v>24793</v>
      </c>
      <c r="K15" s="10">
        <f t="shared" si="5"/>
        <v>12.310633332505773</v>
      </c>
    </row>
    <row r="16" spans="1:11" ht="15" customHeight="1">
      <c r="A16" s="6" t="s">
        <v>9</v>
      </c>
      <c r="B16" s="7">
        <v>90246</v>
      </c>
      <c r="C16" s="9">
        <f t="shared" si="0"/>
        <v>1.332936511746239</v>
      </c>
      <c r="D16" s="7">
        <v>98996</v>
      </c>
      <c r="E16" s="9">
        <f t="shared" si="1"/>
        <v>1.6789278577948308</v>
      </c>
      <c r="F16" s="7">
        <v>151034</v>
      </c>
      <c r="G16" s="9">
        <f t="shared" si="2"/>
        <v>2.111597849898631</v>
      </c>
      <c r="H16" s="7">
        <v>221017</v>
      </c>
      <c r="I16" s="9">
        <f t="shared" si="3"/>
        <v>2.6178687662649236</v>
      </c>
      <c r="J16" s="8">
        <f t="shared" si="4"/>
        <v>69983</v>
      </c>
      <c r="K16" s="10">
        <f t="shared" si="5"/>
        <v>46.33592436140207</v>
      </c>
    </row>
    <row r="17" spans="1:11" ht="15" customHeight="1">
      <c r="A17" s="6" t="s">
        <v>10</v>
      </c>
      <c r="B17" s="7">
        <v>184358</v>
      </c>
      <c r="C17" s="9">
        <f t="shared" si="0"/>
        <v>2.7229739759381375</v>
      </c>
      <c r="D17" s="7">
        <v>169904</v>
      </c>
      <c r="E17" s="9">
        <f t="shared" si="1"/>
        <v>2.8814958053938837</v>
      </c>
      <c r="F17" s="7">
        <v>192554</v>
      </c>
      <c r="G17" s="9">
        <f t="shared" si="2"/>
        <v>2.6920866320787438</v>
      </c>
      <c r="H17" s="7">
        <v>214005</v>
      </c>
      <c r="I17" s="9">
        <f t="shared" si="3"/>
        <v>2.5348140881675394</v>
      </c>
      <c r="J17" s="8">
        <f t="shared" si="4"/>
        <v>21451</v>
      </c>
      <c r="K17" s="10">
        <f t="shared" si="5"/>
        <v>11.14025156579453</v>
      </c>
    </row>
    <row r="18" spans="1:11" ht="15" customHeight="1">
      <c r="A18" s="6" t="s">
        <v>11</v>
      </c>
      <c r="B18" s="7">
        <v>156593</v>
      </c>
      <c r="C18" s="9">
        <f t="shared" si="0"/>
        <v>2.3128839747343792</v>
      </c>
      <c r="D18" s="7">
        <v>146070</v>
      </c>
      <c r="E18" s="9">
        <f t="shared" si="1"/>
        <v>2.4772818314688565</v>
      </c>
      <c r="F18" s="7">
        <v>173503</v>
      </c>
      <c r="G18" s="9">
        <f t="shared" si="2"/>
        <v>2.425735673761949</v>
      </c>
      <c r="H18" s="7">
        <v>210368</v>
      </c>
      <c r="I18" s="9">
        <f t="shared" si="3"/>
        <v>2.491735100112749</v>
      </c>
      <c r="J18" s="8">
        <f t="shared" si="4"/>
        <v>36865</v>
      </c>
      <c r="K18" s="10">
        <f t="shared" si="5"/>
        <v>21.24747122528141</v>
      </c>
    </row>
    <row r="19" spans="1:11" ht="15" customHeight="1">
      <c r="A19" s="6" t="s">
        <v>12</v>
      </c>
      <c r="B19" s="7">
        <v>104282</v>
      </c>
      <c r="C19" s="9">
        <f t="shared" si="0"/>
        <v>1.540248712606889</v>
      </c>
      <c r="D19" s="7">
        <v>101342</v>
      </c>
      <c r="E19" s="9">
        <f t="shared" si="1"/>
        <v>1.7187149679243983</v>
      </c>
      <c r="F19" s="7">
        <v>111656</v>
      </c>
      <c r="G19" s="9">
        <f t="shared" si="2"/>
        <v>1.5610562491113362</v>
      </c>
      <c r="H19" s="7">
        <v>172861</v>
      </c>
      <c r="I19" s="9">
        <f t="shared" si="3"/>
        <v>2.0474778537638327</v>
      </c>
      <c r="J19" s="8">
        <f t="shared" si="4"/>
        <v>61205</v>
      </c>
      <c r="K19" s="10">
        <f t="shared" si="5"/>
        <v>54.81568388622197</v>
      </c>
    </row>
    <row r="20" spans="1:11" ht="15" customHeight="1">
      <c r="A20" s="6" t="s">
        <v>13</v>
      </c>
      <c r="B20" s="7">
        <v>146196</v>
      </c>
      <c r="C20" s="9">
        <f t="shared" si="0"/>
        <v>2.1593199285425744</v>
      </c>
      <c r="D20" s="7">
        <v>124193</v>
      </c>
      <c r="E20" s="9">
        <f t="shared" si="1"/>
        <v>2.106257701756772</v>
      </c>
      <c r="F20" s="7">
        <v>133524</v>
      </c>
      <c r="G20" s="9">
        <f t="shared" si="2"/>
        <v>1.8667915258144843</v>
      </c>
      <c r="H20" s="7">
        <v>136302</v>
      </c>
      <c r="I20" s="9">
        <f t="shared" si="3"/>
        <v>1.6144493345735471</v>
      </c>
      <c r="J20" s="8">
        <f t="shared" si="4"/>
        <v>2778</v>
      </c>
      <c r="K20" s="10">
        <f t="shared" si="5"/>
        <v>2.080524849465265</v>
      </c>
    </row>
    <row r="21" spans="1:11" ht="15" customHeight="1">
      <c r="A21" s="6" t="s">
        <v>14</v>
      </c>
      <c r="B21" s="7">
        <v>182679</v>
      </c>
      <c r="C21" s="9">
        <f t="shared" si="0"/>
        <v>2.6981750884171176</v>
      </c>
      <c r="D21" s="7">
        <v>87995</v>
      </c>
      <c r="E21" s="9">
        <f t="shared" si="1"/>
        <v>1.4923558209084826</v>
      </c>
      <c r="F21" s="7">
        <v>91545</v>
      </c>
      <c r="G21" s="9">
        <f t="shared" si="2"/>
        <v>1.2798854904787675</v>
      </c>
      <c r="H21" s="7">
        <v>101235</v>
      </c>
      <c r="I21" s="9">
        <f t="shared" si="3"/>
        <v>1.1990930315443136</v>
      </c>
      <c r="J21" s="8">
        <f t="shared" si="4"/>
        <v>9690</v>
      </c>
      <c r="K21" s="10">
        <f t="shared" si="5"/>
        <v>10.584958217270195</v>
      </c>
    </row>
    <row r="22" spans="1:11" ht="15" customHeight="1">
      <c r="A22" s="6" t="s">
        <v>15</v>
      </c>
      <c r="B22" s="7">
        <v>44565</v>
      </c>
      <c r="C22" s="9">
        <f t="shared" si="0"/>
        <v>0.6582265767565448</v>
      </c>
      <c r="D22" s="7">
        <v>47123</v>
      </c>
      <c r="E22" s="9">
        <f t="shared" si="1"/>
        <v>0.7991849917457858</v>
      </c>
      <c r="F22" s="7">
        <v>75070</v>
      </c>
      <c r="G22" s="9">
        <f t="shared" si="2"/>
        <v>1.0495494431180412</v>
      </c>
      <c r="H22" s="7">
        <v>101101</v>
      </c>
      <c r="I22" s="9">
        <f t="shared" si="3"/>
        <v>1.1975058485915113</v>
      </c>
      <c r="J22" s="8">
        <f t="shared" si="4"/>
        <v>26031</v>
      </c>
      <c r="K22" s="10">
        <f t="shared" si="5"/>
        <v>34.675636072998536</v>
      </c>
    </row>
    <row r="23" spans="1:11" ht="15" customHeight="1">
      <c r="A23" s="6" t="s">
        <v>16</v>
      </c>
      <c r="B23" s="7">
        <v>18203</v>
      </c>
      <c r="C23" s="9">
        <f t="shared" si="0"/>
        <v>0.26885893361829655</v>
      </c>
      <c r="D23" s="7">
        <v>27017</v>
      </c>
      <c r="E23" s="9">
        <f t="shared" si="1"/>
        <v>0.4581962294844534</v>
      </c>
      <c r="F23" s="7">
        <v>61661</v>
      </c>
      <c r="G23" s="9">
        <f t="shared" si="2"/>
        <v>0.8620789691235052</v>
      </c>
      <c r="H23" s="7">
        <v>96077</v>
      </c>
      <c r="I23" s="9">
        <f t="shared" si="3"/>
        <v>1.1379983325103276</v>
      </c>
      <c r="J23" s="8">
        <f t="shared" si="4"/>
        <v>34416</v>
      </c>
      <c r="K23" s="10">
        <f t="shared" si="5"/>
        <v>55.814858662687925</v>
      </c>
    </row>
    <row r="24" spans="1:11" ht="15" customHeight="1">
      <c r="A24" s="6" t="s">
        <v>17</v>
      </c>
      <c r="B24" s="7">
        <v>29204</v>
      </c>
      <c r="C24" s="9">
        <f t="shared" si="0"/>
        <v>0.4313440805025947</v>
      </c>
      <c r="D24" s="7">
        <v>40552</v>
      </c>
      <c r="E24" s="9">
        <f t="shared" si="1"/>
        <v>0.6877437723675298</v>
      </c>
      <c r="F24" s="7">
        <v>78338</v>
      </c>
      <c r="G24" s="9">
        <f t="shared" si="2"/>
        <v>1.095239167110445</v>
      </c>
      <c r="H24" s="7">
        <v>95566</v>
      </c>
      <c r="I24" s="9">
        <f t="shared" si="3"/>
        <v>1.1319457169216562</v>
      </c>
      <c r="J24" s="8">
        <f t="shared" si="4"/>
        <v>17228</v>
      </c>
      <c r="K24" s="10">
        <f t="shared" si="5"/>
        <v>21.991881334728994</v>
      </c>
    </row>
    <row r="25" spans="1:11" ht="15" customHeight="1">
      <c r="A25" s="6" t="s">
        <v>18</v>
      </c>
      <c r="B25" s="7">
        <v>40436</v>
      </c>
      <c r="C25" s="9">
        <f t="shared" si="0"/>
        <v>0.5972411053007437</v>
      </c>
      <c r="D25" s="7">
        <v>46929</v>
      </c>
      <c r="E25" s="9">
        <f t="shared" si="1"/>
        <v>0.7958948385637158</v>
      </c>
      <c r="F25" s="7">
        <v>58505</v>
      </c>
      <c r="G25" s="9">
        <f t="shared" si="2"/>
        <v>0.8179551108248435</v>
      </c>
      <c r="H25" s="7">
        <v>91740</v>
      </c>
      <c r="I25" s="9">
        <f t="shared" si="3"/>
        <v>1.086628090224481</v>
      </c>
      <c r="J25" s="8">
        <f t="shared" si="4"/>
        <v>33235</v>
      </c>
      <c r="K25" s="10">
        <f t="shared" si="5"/>
        <v>56.80711050337578</v>
      </c>
    </row>
    <row r="26" spans="1:11" ht="15" customHeight="1">
      <c r="A26" s="6" t="s">
        <v>19</v>
      </c>
      <c r="B26" s="7">
        <v>27370</v>
      </c>
      <c r="C26" s="9">
        <f t="shared" si="0"/>
        <v>0.4042558376714155</v>
      </c>
      <c r="D26" s="7">
        <v>29603</v>
      </c>
      <c r="E26" s="9">
        <f t="shared" si="1"/>
        <v>0.5020536322103961</v>
      </c>
      <c r="F26" s="7">
        <v>48023</v>
      </c>
      <c r="G26" s="9">
        <f t="shared" si="2"/>
        <v>0.6714068590230144</v>
      </c>
      <c r="H26" s="7">
        <v>65317</v>
      </c>
      <c r="I26" s="9">
        <f t="shared" si="3"/>
        <v>0.7736569322998956</v>
      </c>
      <c r="J26" s="8">
        <f t="shared" si="4"/>
        <v>17294</v>
      </c>
      <c r="K26" s="10">
        <f t="shared" si="5"/>
        <v>36.01191095933199</v>
      </c>
    </row>
    <row r="27" spans="1:11" ht="15" customHeight="1">
      <c r="A27" s="6" t="s">
        <v>20</v>
      </c>
      <c r="B27" s="7">
        <v>52886</v>
      </c>
      <c r="C27" s="9">
        <f t="shared" si="0"/>
        <v>0.7811280318264698</v>
      </c>
      <c r="D27" s="7">
        <v>37602</v>
      </c>
      <c r="E27" s="9">
        <f t="shared" si="1"/>
        <v>0.6377130925370846</v>
      </c>
      <c r="F27" s="7">
        <v>40086</v>
      </c>
      <c r="G27" s="9">
        <f t="shared" si="2"/>
        <v>0.5604401089227361</v>
      </c>
      <c r="H27" s="7">
        <v>54460</v>
      </c>
      <c r="I27" s="9">
        <f t="shared" si="3"/>
        <v>0.645059579176207</v>
      </c>
      <c r="J27" s="8">
        <f t="shared" si="4"/>
        <v>14374</v>
      </c>
      <c r="K27" s="10">
        <f t="shared" si="5"/>
        <v>35.85790550316818</v>
      </c>
    </row>
    <row r="28" spans="1:11" ht="15" customHeight="1">
      <c r="A28" s="6" t="s">
        <v>21</v>
      </c>
      <c r="B28" s="7">
        <v>32671</v>
      </c>
      <c r="C28" s="9">
        <f t="shared" si="0"/>
        <v>0.4825517892788752</v>
      </c>
      <c r="D28" s="7">
        <v>35474</v>
      </c>
      <c r="E28" s="9">
        <f t="shared" si="1"/>
        <v>0.6016231648492245</v>
      </c>
      <c r="F28" s="7">
        <v>39676</v>
      </c>
      <c r="G28" s="9">
        <f t="shared" si="2"/>
        <v>0.5547079220081444</v>
      </c>
      <c r="H28" s="7">
        <v>47186</v>
      </c>
      <c r="I28" s="9">
        <f t="shared" si="3"/>
        <v>0.558901603066627</v>
      </c>
      <c r="J28" s="8">
        <f t="shared" si="4"/>
        <v>7510</v>
      </c>
      <c r="K28" s="10">
        <f t="shared" si="5"/>
        <v>18.928319387034982</v>
      </c>
    </row>
    <row r="29" spans="1:11" ht="15" customHeight="1">
      <c r="A29" s="6" t="s">
        <v>22</v>
      </c>
      <c r="B29" s="7">
        <v>17368</v>
      </c>
      <c r="C29" s="9">
        <f t="shared" si="0"/>
        <v>0.25652595501195263</v>
      </c>
      <c r="D29" s="7">
        <v>18172</v>
      </c>
      <c r="E29" s="9">
        <f t="shared" si="1"/>
        <v>0.30818898775554227</v>
      </c>
      <c r="F29" s="7">
        <v>33986</v>
      </c>
      <c r="G29" s="9">
        <f t="shared" si="2"/>
        <v>0.4751563523885673</v>
      </c>
      <c r="H29" s="7">
        <v>43634</v>
      </c>
      <c r="I29" s="9">
        <f t="shared" si="3"/>
        <v>0.5168294101684653</v>
      </c>
      <c r="J29" s="8">
        <f t="shared" si="4"/>
        <v>9648</v>
      </c>
      <c r="K29" s="10">
        <f t="shared" si="5"/>
        <v>28.38815983051845</v>
      </c>
    </row>
    <row r="30" spans="1:11" ht="15" customHeight="1">
      <c r="A30" s="6" t="s">
        <v>23</v>
      </c>
      <c r="B30" s="7">
        <v>13246</v>
      </c>
      <c r="C30" s="9">
        <f t="shared" si="0"/>
        <v>0.19564387379596526</v>
      </c>
      <c r="D30" s="7">
        <v>15987</v>
      </c>
      <c r="E30" s="9">
        <f t="shared" si="1"/>
        <v>0.2711323655760431</v>
      </c>
      <c r="F30" s="7">
        <v>27855</v>
      </c>
      <c r="G30" s="9">
        <f t="shared" si="2"/>
        <v>0.38943918659988064</v>
      </c>
      <c r="H30" s="7">
        <v>41758</v>
      </c>
      <c r="I30" s="9">
        <f t="shared" si="3"/>
        <v>0.4946088488292334</v>
      </c>
      <c r="J30" s="8">
        <f t="shared" si="4"/>
        <v>13903</v>
      </c>
      <c r="K30" s="10">
        <f t="shared" si="5"/>
        <v>49.91204451624484</v>
      </c>
    </row>
    <row r="31" spans="1:11" ht="15" customHeight="1">
      <c r="A31" s="6" t="s">
        <v>24</v>
      </c>
      <c r="B31" s="7">
        <v>42898</v>
      </c>
      <c r="C31" s="9">
        <f t="shared" si="0"/>
        <v>0.6336049296466344</v>
      </c>
      <c r="D31" s="7">
        <v>27650</v>
      </c>
      <c r="E31" s="9">
        <f t="shared" si="1"/>
        <v>0.4689316262073929</v>
      </c>
      <c r="F31" s="7">
        <v>31074</v>
      </c>
      <c r="G31" s="9">
        <f t="shared" si="2"/>
        <v>0.4344438443512723</v>
      </c>
      <c r="H31" s="7">
        <v>38005</v>
      </c>
      <c r="I31" s="9">
        <f t="shared" si="3"/>
        <v>0.4501558815018683</v>
      </c>
      <c r="J31" s="8">
        <f t="shared" si="4"/>
        <v>6931</v>
      </c>
      <c r="K31" s="10">
        <f t="shared" si="5"/>
        <v>22.30482075046663</v>
      </c>
    </row>
    <row r="32" spans="1:11" ht="15" customHeight="1">
      <c r="A32" s="6" t="s">
        <v>25</v>
      </c>
      <c r="B32" s="7">
        <v>18697</v>
      </c>
      <c r="C32" s="9">
        <f t="shared" si="0"/>
        <v>0.2761553305422892</v>
      </c>
      <c r="D32" s="7">
        <v>19855</v>
      </c>
      <c r="E32" s="9">
        <f t="shared" si="1"/>
        <v>0.3367319145876234</v>
      </c>
      <c r="F32" s="7">
        <v>36388</v>
      </c>
      <c r="G32" s="9">
        <f t="shared" si="2"/>
        <v>0.508738579141858</v>
      </c>
      <c r="H32" s="7">
        <v>35353</v>
      </c>
      <c r="I32" s="9">
        <f t="shared" si="3"/>
        <v>0.4187438726150652</v>
      </c>
      <c r="J32" s="8">
        <f t="shared" si="4"/>
        <v>-1035</v>
      </c>
      <c r="K32" s="10">
        <f t="shared" si="5"/>
        <v>-2.8443442893261515</v>
      </c>
    </row>
    <row r="33" spans="1:11" ht="15" customHeight="1">
      <c r="A33" s="6" t="s">
        <v>26</v>
      </c>
      <c r="B33" s="7">
        <v>17324</v>
      </c>
      <c r="C33" s="9">
        <f t="shared" si="0"/>
        <v>0.2558760735045525</v>
      </c>
      <c r="D33" s="7">
        <v>16912</v>
      </c>
      <c r="E33" s="9">
        <f t="shared" si="1"/>
        <v>0.2868199516245725</v>
      </c>
      <c r="F33" s="7">
        <v>24865</v>
      </c>
      <c r="G33" s="9">
        <f t="shared" si="2"/>
        <v>0.3476361649544438</v>
      </c>
      <c r="H33" s="7">
        <v>30924</v>
      </c>
      <c r="I33" s="9">
        <f t="shared" si="3"/>
        <v>0.3662839226302796</v>
      </c>
      <c r="J33" s="8">
        <f t="shared" si="4"/>
        <v>6059</v>
      </c>
      <c r="K33" s="10">
        <f t="shared" si="5"/>
        <v>24.367584958777396</v>
      </c>
    </row>
    <row r="34" spans="1:11" ht="15" customHeight="1">
      <c r="A34" s="6" t="s">
        <v>27</v>
      </c>
      <c r="B34" s="7">
        <v>25072</v>
      </c>
      <c r="C34" s="9">
        <f t="shared" si="0"/>
        <v>0.3703142989440164</v>
      </c>
      <c r="D34" s="7">
        <v>7733</v>
      </c>
      <c r="E34" s="9">
        <f t="shared" si="1"/>
        <v>0.13114821936570595</v>
      </c>
      <c r="F34" s="7">
        <v>13682</v>
      </c>
      <c r="G34" s="9">
        <f t="shared" si="2"/>
        <v>0.19128727162303236</v>
      </c>
      <c r="H34" s="7">
        <v>28062</v>
      </c>
      <c r="I34" s="9">
        <f t="shared" si="3"/>
        <v>0.3323845374741594</v>
      </c>
      <c r="J34" s="8">
        <f t="shared" si="4"/>
        <v>14380</v>
      </c>
      <c r="K34" s="10">
        <f t="shared" si="5"/>
        <v>105.10159333430784</v>
      </c>
    </row>
    <row r="35" spans="1:11" ht="15" customHeight="1">
      <c r="A35" s="6" t="s">
        <v>28</v>
      </c>
      <c r="B35" s="7">
        <v>5262</v>
      </c>
      <c r="C35" s="9">
        <f t="shared" si="0"/>
        <v>0.07771992027135508</v>
      </c>
      <c r="D35" s="7">
        <v>2977</v>
      </c>
      <c r="E35" s="9">
        <f t="shared" si="1"/>
        <v>0.05048858774753739</v>
      </c>
      <c r="F35" s="7">
        <v>8945</v>
      </c>
      <c r="G35" s="9">
        <f t="shared" si="2"/>
        <v>0.12505954134395736</v>
      </c>
      <c r="H35" s="7">
        <v>16607</v>
      </c>
      <c r="I35" s="9">
        <f t="shared" si="3"/>
        <v>0.1967040843073682</v>
      </c>
      <c r="J35" s="8">
        <f t="shared" si="4"/>
        <v>7662</v>
      </c>
      <c r="K35" s="10">
        <f t="shared" si="5"/>
        <v>85.65679150363331</v>
      </c>
    </row>
    <row r="36" spans="1:11" ht="15" customHeight="1">
      <c r="A36" s="6" t="s">
        <v>29</v>
      </c>
      <c r="B36" s="7">
        <v>11797</v>
      </c>
      <c r="C36" s="9">
        <f t="shared" si="0"/>
        <v>0.1742420941545374</v>
      </c>
      <c r="D36" s="7">
        <v>9528</v>
      </c>
      <c r="E36" s="9">
        <f t="shared" si="1"/>
        <v>0.16159061607609548</v>
      </c>
      <c r="F36" s="7">
        <v>16049</v>
      </c>
      <c r="G36" s="9">
        <f t="shared" si="2"/>
        <v>0.2243801653470287</v>
      </c>
      <c r="H36" s="7">
        <v>16187</v>
      </c>
      <c r="I36" s="9">
        <f t="shared" si="3"/>
        <v>0.19172933176873416</v>
      </c>
      <c r="J36" s="8">
        <f t="shared" si="4"/>
        <v>138</v>
      </c>
      <c r="K36" s="10">
        <f t="shared" si="5"/>
        <v>0.8598666583587763</v>
      </c>
    </row>
    <row r="37" spans="1:11" ht="15" customHeight="1">
      <c r="A37" s="6" t="s">
        <v>30</v>
      </c>
      <c r="B37" s="7">
        <v>7893</v>
      </c>
      <c r="C37" s="9">
        <f t="shared" si="0"/>
        <v>0.1165798804070326</v>
      </c>
      <c r="D37" s="7">
        <v>7646</v>
      </c>
      <c r="E37" s="9">
        <f t="shared" si="1"/>
        <v>0.12967273829951995</v>
      </c>
      <c r="F37" s="7">
        <v>10324</v>
      </c>
      <c r="G37" s="9">
        <f t="shared" si="2"/>
        <v>0.14433926269815717</v>
      </c>
      <c r="H37" s="7">
        <v>12546</v>
      </c>
      <c r="I37" s="9">
        <f t="shared" si="3"/>
        <v>0.14860296511833812</v>
      </c>
      <c r="J37" s="8">
        <f t="shared" si="4"/>
        <v>2222</v>
      </c>
      <c r="K37" s="10">
        <f t="shared" si="5"/>
        <v>21.522665633475395</v>
      </c>
    </row>
    <row r="38" spans="1:11" ht="15" customHeight="1">
      <c r="A38" s="6" t="s">
        <v>31</v>
      </c>
      <c r="B38" s="7">
        <v>7851</v>
      </c>
      <c r="C38" s="9">
        <f t="shared" si="0"/>
        <v>0.11595953896815063</v>
      </c>
      <c r="D38" s="7">
        <v>7093</v>
      </c>
      <c r="E38" s="9">
        <f t="shared" si="1"/>
        <v>0.12029410577537207</v>
      </c>
      <c r="F38" s="7">
        <v>7775</v>
      </c>
      <c r="G38" s="9">
        <f t="shared" si="2"/>
        <v>0.10870183722182991</v>
      </c>
      <c r="H38" s="7">
        <v>8270</v>
      </c>
      <c r="I38" s="9">
        <f t="shared" si="3"/>
        <v>0.0979552464154835</v>
      </c>
      <c r="J38" s="8">
        <f t="shared" si="4"/>
        <v>495</v>
      </c>
      <c r="K38" s="10">
        <f t="shared" si="5"/>
        <v>6.366559485530547</v>
      </c>
    </row>
    <row r="39" spans="1:11" ht="15" customHeight="1">
      <c r="A39" s="6" t="s">
        <v>32</v>
      </c>
      <c r="B39" s="7">
        <v>2480</v>
      </c>
      <c r="C39" s="9">
        <f t="shared" si="0"/>
        <v>0.036629684962554275</v>
      </c>
      <c r="D39" s="7">
        <v>1618</v>
      </c>
      <c r="E39" s="9">
        <f t="shared" si="1"/>
        <v>0.027440555920562812</v>
      </c>
      <c r="F39" s="7">
        <v>3561</v>
      </c>
      <c r="G39" s="9">
        <f t="shared" si="2"/>
        <v>0.049786140494782805</v>
      </c>
      <c r="H39" s="7">
        <v>3998</v>
      </c>
      <c r="I39" s="9">
        <f t="shared" si="3"/>
        <v>0.047354906308234954</v>
      </c>
      <c r="J39" s="8">
        <f t="shared" si="4"/>
        <v>437</v>
      </c>
      <c r="K39" s="10">
        <f t="shared" si="5"/>
        <v>12.271833754563325</v>
      </c>
    </row>
    <row r="40" spans="1:11" ht="15" customHeight="1">
      <c r="A40" s="6" t="s">
        <v>33</v>
      </c>
      <c r="B40" s="7">
        <v>1862</v>
      </c>
      <c r="C40" s="9">
        <f t="shared" si="0"/>
        <v>0.027501803790433894</v>
      </c>
      <c r="D40" s="7">
        <v>1855</v>
      </c>
      <c r="E40" s="9">
        <f t="shared" si="1"/>
        <v>0.03145996985948332</v>
      </c>
      <c r="F40" s="7">
        <v>1966</v>
      </c>
      <c r="G40" s="9">
        <f t="shared" si="2"/>
        <v>0.02748653530265178</v>
      </c>
      <c r="H40" s="7">
        <v>2383</v>
      </c>
      <c r="I40" s="9">
        <f t="shared" si="3"/>
        <v>0.028225798332297124</v>
      </c>
      <c r="J40" s="8">
        <f t="shared" si="4"/>
        <v>417</v>
      </c>
      <c r="K40" s="10">
        <f t="shared" si="5"/>
        <v>21.21057985757884</v>
      </c>
    </row>
    <row r="41" spans="1:11" ht="15" customHeight="1">
      <c r="A41" s="6" t="s">
        <v>34</v>
      </c>
      <c r="B41" s="7">
        <v>2426</v>
      </c>
      <c r="C41" s="9">
        <f t="shared" si="0"/>
        <v>0.03583210311256317</v>
      </c>
      <c r="D41" s="7">
        <v>2142</v>
      </c>
      <c r="E41" s="9">
        <f t="shared" si="1"/>
        <v>0.03632736142264867</v>
      </c>
      <c r="F41" s="7">
        <v>1617</v>
      </c>
      <c r="G41" s="9">
        <f t="shared" si="2"/>
        <v>0.022607185953401793</v>
      </c>
      <c r="H41" s="7">
        <v>2171</v>
      </c>
      <c r="I41" s="9">
        <f t="shared" si="3"/>
        <v>0.02571473276517711</v>
      </c>
      <c r="J41" s="8">
        <f t="shared" si="4"/>
        <v>554</v>
      </c>
      <c r="K41" s="10">
        <f t="shared" si="5"/>
        <v>34.260977118119975</v>
      </c>
    </row>
    <row r="42" spans="1:11" ht="15" customHeight="1">
      <c r="A42" s="6" t="s">
        <v>35</v>
      </c>
      <c r="B42" s="7">
        <v>935</v>
      </c>
      <c r="C42" s="9">
        <f t="shared" si="0"/>
        <v>0.013809982032253323</v>
      </c>
      <c r="D42" s="7">
        <v>840</v>
      </c>
      <c r="E42" s="9">
        <f t="shared" si="1"/>
        <v>0.014246024087313203</v>
      </c>
      <c r="F42" s="7">
        <v>808</v>
      </c>
      <c r="G42" s="9">
        <f t="shared" si="2"/>
        <v>0.011296602504853835</v>
      </c>
      <c r="H42" s="7">
        <v>742</v>
      </c>
      <c r="I42" s="9">
        <f t="shared" si="3"/>
        <v>0.008788729484920044</v>
      </c>
      <c r="J42" s="8">
        <f t="shared" si="4"/>
        <v>-66</v>
      </c>
      <c r="K42" s="10">
        <f t="shared" si="5"/>
        <v>-8.16831683168317</v>
      </c>
    </row>
    <row r="43" spans="1:11" ht="15" customHeight="1">
      <c r="A43" s="6" t="s">
        <v>36</v>
      </c>
      <c r="B43" s="7">
        <v>355</v>
      </c>
      <c r="C43" s="9">
        <f t="shared" si="0"/>
        <v>0.005243362161978534</v>
      </c>
      <c r="D43" s="7">
        <v>165</v>
      </c>
      <c r="E43" s="9">
        <f t="shared" si="1"/>
        <v>0.0027983261600079508</v>
      </c>
      <c r="F43" s="7">
        <v>125</v>
      </c>
      <c r="G43" s="9">
        <f t="shared" si="2"/>
        <v>0.001747617961765754</v>
      </c>
      <c r="H43" s="7">
        <v>159</v>
      </c>
      <c r="I43" s="9">
        <f t="shared" si="3"/>
        <v>0.0018832991753400096</v>
      </c>
      <c r="J43" s="8">
        <f t="shared" si="4"/>
        <v>34</v>
      </c>
      <c r="K43" s="10">
        <f t="shared" si="5"/>
        <v>27.200000000000003</v>
      </c>
    </row>
    <row r="44" spans="1:11" s="14" customFormat="1" ht="15.75" customHeight="1">
      <c r="A44" s="2" t="s">
        <v>41</v>
      </c>
      <c r="B44" s="11">
        <v>109437</v>
      </c>
      <c r="C44" s="12">
        <f t="shared" si="0"/>
        <v>1.6163882392125208</v>
      </c>
      <c r="D44" s="11">
        <v>111699</v>
      </c>
      <c r="E44" s="12">
        <f t="shared" si="1"/>
        <v>1.894365053010473</v>
      </c>
      <c r="F44" s="11">
        <v>146978</v>
      </c>
      <c r="G44" s="12">
        <f t="shared" si="2"/>
        <v>2.054891142275256</v>
      </c>
      <c r="H44" s="11">
        <v>192143</v>
      </c>
      <c r="I44" s="12">
        <f t="shared" si="3"/>
        <v>2.2758663738827387</v>
      </c>
      <c r="J44" s="11">
        <f t="shared" si="4"/>
        <v>45165</v>
      </c>
      <c r="K44" s="13">
        <f t="shared" si="5"/>
        <v>30.72908870715345</v>
      </c>
    </row>
    <row r="45" spans="1:11" s="14" customFormat="1" ht="15.75" customHeight="1">
      <c r="A45" s="2" t="s">
        <v>42</v>
      </c>
      <c r="B45" s="11">
        <f>SUM(B8:B44)</f>
        <v>6770465</v>
      </c>
      <c r="C45" s="12">
        <f t="shared" si="0"/>
        <v>100</v>
      </c>
      <c r="D45" s="11">
        <f>SUM(D8:D44)</f>
        <v>5896382</v>
      </c>
      <c r="E45" s="12">
        <f t="shared" si="1"/>
        <v>100</v>
      </c>
      <c r="F45" s="11">
        <f>SUM(F8:F44)</f>
        <v>7152593</v>
      </c>
      <c r="G45" s="12">
        <f t="shared" si="2"/>
        <v>100</v>
      </c>
      <c r="H45" s="11">
        <f>SUM(H8:H44)</f>
        <v>8442631</v>
      </c>
      <c r="I45" s="12">
        <f t="shared" si="3"/>
        <v>100</v>
      </c>
      <c r="J45" s="11">
        <f t="shared" si="4"/>
        <v>1290038</v>
      </c>
      <c r="K45" s="13">
        <f t="shared" si="5"/>
        <v>18.03594864128296</v>
      </c>
    </row>
    <row r="46" spans="1:11" s="14" customFormat="1" ht="15.75" customHeight="1">
      <c r="A46" s="3" t="s">
        <v>43</v>
      </c>
      <c r="B46" s="15">
        <v>377714</v>
      </c>
      <c r="C46" s="16">
        <f>(B46/B47)*100</f>
        <v>5.284059058957533</v>
      </c>
      <c r="D46" s="15">
        <v>386014</v>
      </c>
      <c r="E46" s="16">
        <f>(D46/D47)*100</f>
        <v>6.144375489860875</v>
      </c>
      <c r="F46" s="15">
        <v>372400</v>
      </c>
      <c r="G46" s="16">
        <f>(F46/F47)*100</f>
        <v>4.948841812876105</v>
      </c>
      <c r="H46" s="15">
        <v>404904</v>
      </c>
      <c r="I46" s="16">
        <f>(H46/H47)*100</f>
        <v>4.576461127308341</v>
      </c>
      <c r="J46" s="11">
        <f t="shared" si="4"/>
        <v>32504</v>
      </c>
      <c r="K46" s="13">
        <f t="shared" si="5"/>
        <v>8.728249194414609</v>
      </c>
    </row>
    <row r="47" spans="1:11" s="14" customFormat="1" ht="15.75" customHeight="1">
      <c r="A47" s="2" t="s">
        <v>44</v>
      </c>
      <c r="B47" s="11">
        <f>B46+B45</f>
        <v>7148179</v>
      </c>
      <c r="C47" s="17"/>
      <c r="D47" s="11">
        <f>D46+D45</f>
        <v>6282396</v>
      </c>
      <c r="E47" s="17"/>
      <c r="F47" s="11">
        <f>F46+F45</f>
        <v>7524993</v>
      </c>
      <c r="G47" s="17"/>
      <c r="H47" s="11">
        <f>H46+H45</f>
        <v>8847535</v>
      </c>
      <c r="I47" s="17"/>
      <c r="J47" s="11">
        <f t="shared" si="4"/>
        <v>1322542</v>
      </c>
      <c r="K47" s="13">
        <f t="shared" si="5"/>
        <v>17.5753253192395</v>
      </c>
    </row>
  </sheetData>
  <mergeCells count="17">
    <mergeCell ref="B5:C5"/>
    <mergeCell ref="D5:E5"/>
    <mergeCell ref="D6:E6"/>
    <mergeCell ref="A5:A7"/>
    <mergeCell ref="J5:K5"/>
    <mergeCell ref="J6:K6"/>
    <mergeCell ref="A2:K2"/>
    <mergeCell ref="A3:K3"/>
    <mergeCell ref="F5:G5"/>
    <mergeCell ref="F6:G6"/>
    <mergeCell ref="H5:I5"/>
    <mergeCell ref="H6:I6"/>
    <mergeCell ref="B6:C6"/>
    <mergeCell ref="C46:C47"/>
    <mergeCell ref="E46:E47"/>
    <mergeCell ref="G46:G47"/>
    <mergeCell ref="I46:I47"/>
  </mergeCells>
  <conditionalFormatting sqref="J8:K47">
    <cfRule type="cellIs" priority="1" dxfId="0" operator="lessThan" stopIfTrue="1">
      <formula>0</formula>
    </cfRule>
  </conditionalFormatting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9" r:id="rId1"/>
  <ignoredErrors>
    <ignoredError sqref="C45:D45 F45 H4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</cp:lastModifiedBy>
  <cp:lastPrinted>2008-12-01T14:39:19Z</cp:lastPrinted>
  <dcterms:created xsi:type="dcterms:W3CDTF">2008-12-01T14:26:00Z</dcterms:created>
  <dcterms:modified xsi:type="dcterms:W3CDTF">2008-12-02T06:23:59Z</dcterms:modified>
  <cp:category/>
  <cp:version/>
  <cp:contentType/>
  <cp:contentStatus/>
</cp:coreProperties>
</file>