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82" activeTab="0"/>
  </bookViews>
  <sheets>
    <sheet name="Ocak-Ekim Dönemi" sheetId="1" r:id="rId1"/>
  </sheets>
  <definedNames/>
  <calcPr fullCalcOnLoad="1"/>
</workbook>
</file>

<file path=xl/sharedStrings.xml><?xml version="1.0" encoding="utf-8"?>
<sst xmlns="http://schemas.openxmlformats.org/spreadsheetml/2006/main" count="63" uniqueCount="54">
  <si>
    <t>MİLLİYETLER</t>
  </si>
  <si>
    <t>RUSYA FEDERASYONU</t>
  </si>
  <si>
    <t>ALMANYA</t>
  </si>
  <si>
    <t>UKRAYNA</t>
  </si>
  <si>
    <t>HOLLANDA</t>
  </si>
  <si>
    <t>İSRAİL</t>
  </si>
  <si>
    <t>İNGİLTERE</t>
  </si>
  <si>
    <t>İSVEÇ</t>
  </si>
  <si>
    <t>POLONYA</t>
  </si>
  <si>
    <t>AVUSTURYA</t>
  </si>
  <si>
    <t>BELÇİKA</t>
  </si>
  <si>
    <t>FRANSA</t>
  </si>
  <si>
    <t>NORVEÇ</t>
  </si>
  <si>
    <t>DANİMARKA</t>
  </si>
  <si>
    <t>ÇEK CUMHURİYETİ</t>
  </si>
  <si>
    <t>İSVİÇRE</t>
  </si>
  <si>
    <t>ROMANYA</t>
  </si>
  <si>
    <t>KAZAKİSTAN</t>
  </si>
  <si>
    <t>BELARUS (BEYAZ RUSYA)</t>
  </si>
  <si>
    <t>LİTVANYA</t>
  </si>
  <si>
    <t>FİNLANDİYA</t>
  </si>
  <si>
    <t>MACARİSTAN</t>
  </si>
  <si>
    <t>SLOVAKYA</t>
  </si>
  <si>
    <t>MOLDOVA</t>
  </si>
  <si>
    <t>İTALYA</t>
  </si>
  <si>
    <t>LETONYA</t>
  </si>
  <si>
    <t>SIRBİSTAN &amp; KARADAĞ</t>
  </si>
  <si>
    <t>İRAN</t>
  </si>
  <si>
    <t>SLOVENYA</t>
  </si>
  <si>
    <t>İSPANYA</t>
  </si>
  <si>
    <t>BOSNA - HERSEK</t>
  </si>
  <si>
    <t>AMERİKA BİRLEŞİK DEVLETLERİ</t>
  </si>
  <si>
    <t>PORTEKİZ</t>
  </si>
  <si>
    <t>KANADA</t>
  </si>
  <si>
    <t>YUNANİSTAN</t>
  </si>
  <si>
    <t>JAPONYA</t>
  </si>
  <si>
    <t>ENDONEZYA</t>
  </si>
  <si>
    <t>2005 YILI</t>
  </si>
  <si>
    <t>ZİYARETÇİ SAYISI</t>
  </si>
  <si>
    <t>MİLLİYET PAYI (%)</t>
  </si>
  <si>
    <t>DİĞER MİLLİYETLER TOPLAMI</t>
  </si>
  <si>
    <t>YABANCI ZİYARETÇİLER TOPLAMI</t>
  </si>
  <si>
    <t>YERLİ ZİYARETÇİLER</t>
  </si>
  <si>
    <t>G E N E L  T O P L A M</t>
  </si>
  <si>
    <t>2007 / 2008 YILI</t>
  </si>
  <si>
    <t>KARŞILAŞTIRMASI</t>
  </si>
  <si>
    <t>SAYISAL DEĞİŞİM</t>
  </si>
  <si>
    <t>ORANSAL DEĞİŞİM (%)</t>
  </si>
  <si>
    <t>ANTALYA İL KÜLTÜR VE TURİZM MÜDÜRLÜĞÜ</t>
  </si>
  <si>
    <t xml:space="preserve">2005 - 2008 YILLARINDA İLİMİZE GELEN ZİYARETÇİLERİN SAYISI VE MİLLİYETLERİNE GÖRE DAĞILIMI (OCAK- EKİM DÖNEMİ) </t>
  </si>
  <si>
    <t>2006 YILI</t>
  </si>
  <si>
    <t>2007 YILI</t>
  </si>
  <si>
    <t>2008 YILI</t>
  </si>
  <si>
    <t>OCAK - EKİM DÖNEMİ</t>
  </si>
</sst>
</file>

<file path=xl/styles.xml><?xml version="1.0" encoding="utf-8"?>
<styleSheet xmlns="http://schemas.openxmlformats.org/spreadsheetml/2006/main">
  <numFmts count="1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##\ ###\ ##0"/>
  </numFmts>
  <fonts count="12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8"/>
      <name val="Arial"/>
      <family val="0"/>
    </font>
    <font>
      <sz val="11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3" fontId="4" fillId="0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/>
    </xf>
    <xf numFmtId="3" fontId="9" fillId="2" borderId="6" xfId="0" applyNumberFormat="1" applyFont="1" applyFill="1" applyBorder="1" applyAlignment="1">
      <alignment vertical="center" wrapText="1"/>
    </xf>
    <xf numFmtId="173" fontId="8" fillId="0" borderId="6" xfId="0" applyNumberFormat="1" applyFont="1" applyFill="1" applyBorder="1" applyAlignment="1">
      <alignment horizontal="left" vertical="center"/>
    </xf>
    <xf numFmtId="173" fontId="7" fillId="0" borderId="6" xfId="0" applyNumberFormat="1" applyFont="1" applyFill="1" applyBorder="1" applyAlignment="1">
      <alignment vertical="center" wrapText="1"/>
    </xf>
    <xf numFmtId="173" fontId="4" fillId="0" borderId="6" xfId="0" applyNumberFormat="1" applyFont="1" applyFill="1" applyBorder="1" applyAlignment="1">
      <alignment horizontal="right" vertical="center" wrapText="1"/>
    </xf>
    <xf numFmtId="173" fontId="4" fillId="0" borderId="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horizontal="center" vertical="center"/>
    </xf>
    <xf numFmtId="173" fontId="11" fillId="0" borderId="0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173" fontId="8" fillId="0" borderId="6" xfId="0" applyNumberFormat="1" applyFont="1" applyFill="1" applyBorder="1" applyAlignment="1">
      <alignment vertical="center"/>
    </xf>
    <xf numFmtId="4" fontId="8" fillId="0" borderId="6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6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"/>
  <sheetViews>
    <sheetView showGridLines="0" tabSelected="1" view="pageBreakPreview" zoomScale="75" zoomScaleSheetLayoutView="75" workbookViewId="0" topLeftCell="A22">
      <selection activeCell="A52" sqref="A52"/>
    </sheetView>
  </sheetViews>
  <sheetFormatPr defaultColWidth="9.140625" defaultRowHeight="15" customHeight="1"/>
  <cols>
    <col min="1" max="1" width="38.7109375" style="7" customWidth="1"/>
    <col min="2" max="10" width="13.7109375" style="1" customWidth="1"/>
    <col min="11" max="11" width="14.7109375" style="1" customWidth="1"/>
    <col min="12" max="16384" width="9.140625" style="1" customWidth="1"/>
  </cols>
  <sheetData>
    <row r="1" ht="4.5" customHeight="1"/>
    <row r="2" spans="1:11" ht="25.5" customHeight="1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21.75" customHeight="1">
      <c r="A3" s="15" t="s">
        <v>49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ht="4.5" customHeight="1"/>
    <row r="5" spans="1:11" ht="15.75" customHeight="1">
      <c r="A5" s="10" t="s">
        <v>0</v>
      </c>
      <c r="B5" s="2" t="s">
        <v>37</v>
      </c>
      <c r="C5" s="3"/>
      <c r="D5" s="2" t="s">
        <v>50</v>
      </c>
      <c r="E5" s="3"/>
      <c r="F5" s="2" t="s">
        <v>51</v>
      </c>
      <c r="G5" s="3"/>
      <c r="H5" s="2" t="s">
        <v>52</v>
      </c>
      <c r="I5" s="3"/>
      <c r="J5" s="2" t="s">
        <v>44</v>
      </c>
      <c r="K5" s="3"/>
    </row>
    <row r="6" spans="1:11" ht="15.75" customHeight="1">
      <c r="A6" s="10"/>
      <c r="B6" s="4" t="s">
        <v>53</v>
      </c>
      <c r="C6" s="5"/>
      <c r="D6" s="4" t="s">
        <v>53</v>
      </c>
      <c r="E6" s="5"/>
      <c r="F6" s="4" t="s">
        <v>53</v>
      </c>
      <c r="G6" s="5"/>
      <c r="H6" s="4" t="s">
        <v>53</v>
      </c>
      <c r="I6" s="5"/>
      <c r="J6" s="4" t="s">
        <v>45</v>
      </c>
      <c r="K6" s="5"/>
    </row>
    <row r="7" spans="1:11" ht="31.5" customHeight="1">
      <c r="A7" s="10"/>
      <c r="B7" s="6" t="s">
        <v>38</v>
      </c>
      <c r="C7" s="6" t="s">
        <v>39</v>
      </c>
      <c r="D7" s="6" t="s">
        <v>38</v>
      </c>
      <c r="E7" s="6" t="s">
        <v>39</v>
      </c>
      <c r="F7" s="6" t="s">
        <v>38</v>
      </c>
      <c r="G7" s="6" t="s">
        <v>39</v>
      </c>
      <c r="H7" s="6" t="s">
        <v>38</v>
      </c>
      <c r="I7" s="6" t="s">
        <v>39</v>
      </c>
      <c r="J7" s="6" t="s">
        <v>46</v>
      </c>
      <c r="K7" s="6" t="s">
        <v>47</v>
      </c>
    </row>
    <row r="8" spans="1:11" ht="15" customHeight="1">
      <c r="A8" s="11" t="s">
        <v>1</v>
      </c>
      <c r="B8" s="12">
        <v>1270240</v>
      </c>
      <c r="C8" s="16">
        <f>(B8/B$45)*100</f>
        <v>19.378285104758746</v>
      </c>
      <c r="D8" s="12">
        <v>1283163</v>
      </c>
      <c r="E8" s="16">
        <f>(D8/D$45)*100</f>
        <v>22.34330807159607</v>
      </c>
      <c r="F8" s="12">
        <v>1801760</v>
      </c>
      <c r="G8" s="16">
        <f>(F8/F$45)*100</f>
        <v>26.04384766569353</v>
      </c>
      <c r="H8" s="12">
        <v>2169194</v>
      </c>
      <c r="I8" s="16">
        <f>(H8/H$45)*100</f>
        <v>26.413022050404788</v>
      </c>
      <c r="J8" s="13">
        <f>(H8-F8)</f>
        <v>367434</v>
      </c>
      <c r="K8" s="17">
        <f>(J8/F8)*100</f>
        <v>20.39306011899476</v>
      </c>
    </row>
    <row r="9" spans="1:11" ht="15" customHeight="1">
      <c r="A9" s="11" t="s">
        <v>2</v>
      </c>
      <c r="B9" s="12">
        <v>2435101</v>
      </c>
      <c r="C9" s="16">
        <f aca="true" t="shared" si="0" ref="C9:C47">(B9/B$45)*100</f>
        <v>37.148949361445965</v>
      </c>
      <c r="D9" s="12">
        <v>1917732</v>
      </c>
      <c r="E9" s="16">
        <f aca="true" t="shared" si="1" ref="E9:E45">(D9/D$45)*100</f>
        <v>33.3928556814357</v>
      </c>
      <c r="F9" s="12">
        <v>1990356</v>
      </c>
      <c r="G9" s="16">
        <f aca="true" t="shared" si="2" ref="G9:G45">(F9/F$45)*100</f>
        <v>28.769940760422646</v>
      </c>
      <c r="H9" s="12">
        <v>2111550</v>
      </c>
      <c r="I9" s="16">
        <f aca="true" t="shared" si="3" ref="I9:I45">(H9/H$45)*100</f>
        <v>25.711124367176115</v>
      </c>
      <c r="J9" s="13">
        <f aca="true" t="shared" si="4" ref="J9:J47">(H9-F9)</f>
        <v>121194</v>
      </c>
      <c r="K9" s="17">
        <f aca="true" t="shared" si="5" ref="K9:K47">(J9/F9)*100</f>
        <v>6.089061454332793</v>
      </c>
    </row>
    <row r="10" spans="1:11" ht="15" customHeight="1">
      <c r="A10" s="11" t="s">
        <v>3</v>
      </c>
      <c r="B10" s="12">
        <v>171089</v>
      </c>
      <c r="C10" s="16">
        <f t="shared" si="0"/>
        <v>2.610066932460062</v>
      </c>
      <c r="D10" s="12">
        <v>242534</v>
      </c>
      <c r="E10" s="16">
        <f t="shared" si="1"/>
        <v>4.22316718907612</v>
      </c>
      <c r="F10" s="12">
        <v>321211</v>
      </c>
      <c r="G10" s="16">
        <f t="shared" si="2"/>
        <v>4.6429992632454296</v>
      </c>
      <c r="H10" s="12">
        <v>449499</v>
      </c>
      <c r="I10" s="16">
        <f t="shared" si="3"/>
        <v>5.47328961754223</v>
      </c>
      <c r="J10" s="13">
        <f t="shared" si="4"/>
        <v>128288</v>
      </c>
      <c r="K10" s="17">
        <f t="shared" si="5"/>
        <v>39.93885639034778</v>
      </c>
    </row>
    <row r="11" spans="1:11" ht="15" customHeight="1">
      <c r="A11" s="11" t="s">
        <v>4</v>
      </c>
      <c r="B11" s="12">
        <v>484133</v>
      </c>
      <c r="C11" s="16">
        <f t="shared" si="0"/>
        <v>7.385743877237502</v>
      </c>
      <c r="D11" s="12">
        <v>360691</v>
      </c>
      <c r="E11" s="16">
        <f t="shared" si="1"/>
        <v>6.280597345506422</v>
      </c>
      <c r="F11" s="12">
        <v>370583</v>
      </c>
      <c r="G11" s="16">
        <f t="shared" si="2"/>
        <v>5.356655270122383</v>
      </c>
      <c r="H11" s="12">
        <v>429900</v>
      </c>
      <c r="I11" s="16">
        <f t="shared" si="3"/>
        <v>5.234643918187594</v>
      </c>
      <c r="J11" s="13">
        <f t="shared" si="4"/>
        <v>59317</v>
      </c>
      <c r="K11" s="17">
        <f t="shared" si="5"/>
        <v>16.006400725343582</v>
      </c>
    </row>
    <row r="12" spans="1:11" ht="15" customHeight="1">
      <c r="A12" s="11" t="s">
        <v>5</v>
      </c>
      <c r="B12" s="12">
        <v>169627</v>
      </c>
      <c r="C12" s="16">
        <f t="shared" si="0"/>
        <v>2.5877632317238564</v>
      </c>
      <c r="D12" s="12">
        <v>173013</v>
      </c>
      <c r="E12" s="16">
        <f t="shared" si="1"/>
        <v>3.012620188854456</v>
      </c>
      <c r="F12" s="12">
        <v>273848</v>
      </c>
      <c r="G12" s="16">
        <f t="shared" si="2"/>
        <v>3.9583826900113452</v>
      </c>
      <c r="H12" s="12">
        <v>303092</v>
      </c>
      <c r="I12" s="16">
        <f t="shared" si="3"/>
        <v>3.690576167600172</v>
      </c>
      <c r="J12" s="13">
        <f t="shared" si="4"/>
        <v>29244</v>
      </c>
      <c r="K12" s="17">
        <f t="shared" si="5"/>
        <v>10.678916771347609</v>
      </c>
    </row>
    <row r="13" spans="1:11" ht="15" customHeight="1">
      <c r="A13" s="11" t="s">
        <v>6</v>
      </c>
      <c r="B13" s="12">
        <v>196465</v>
      </c>
      <c r="C13" s="16">
        <f t="shared" si="0"/>
        <v>2.997193273008586</v>
      </c>
      <c r="D13" s="12">
        <v>175807</v>
      </c>
      <c r="E13" s="16">
        <f t="shared" si="1"/>
        <v>3.0612712197461196</v>
      </c>
      <c r="F13" s="12">
        <v>206405</v>
      </c>
      <c r="G13" s="16">
        <f t="shared" si="2"/>
        <v>2.983516327056585</v>
      </c>
      <c r="H13" s="12">
        <v>264617</v>
      </c>
      <c r="I13" s="16">
        <f t="shared" si="3"/>
        <v>3.2220883221657273</v>
      </c>
      <c r="J13" s="13">
        <f t="shared" si="4"/>
        <v>58212</v>
      </c>
      <c r="K13" s="17">
        <f t="shared" si="5"/>
        <v>28.20280516460357</v>
      </c>
    </row>
    <row r="14" spans="1:11" ht="15" customHeight="1">
      <c r="A14" s="11" t="s">
        <v>7</v>
      </c>
      <c r="B14" s="12">
        <v>222606</v>
      </c>
      <c r="C14" s="16">
        <f t="shared" si="0"/>
        <v>3.3959901546400086</v>
      </c>
      <c r="D14" s="12">
        <v>180971</v>
      </c>
      <c r="E14" s="16">
        <f t="shared" si="1"/>
        <v>3.1511903047584853</v>
      </c>
      <c r="F14" s="12">
        <v>178110</v>
      </c>
      <c r="G14" s="16">
        <f t="shared" si="2"/>
        <v>2.5745214166907218</v>
      </c>
      <c r="H14" s="12">
        <v>230346</v>
      </c>
      <c r="I14" s="16">
        <f t="shared" si="3"/>
        <v>2.8047901558009753</v>
      </c>
      <c r="J14" s="13">
        <f t="shared" si="4"/>
        <v>52236</v>
      </c>
      <c r="K14" s="17">
        <f t="shared" si="5"/>
        <v>29.327943405760486</v>
      </c>
    </row>
    <row r="15" spans="1:11" ht="15" customHeight="1">
      <c r="A15" s="11" t="s">
        <v>8</v>
      </c>
      <c r="B15" s="12">
        <v>89655</v>
      </c>
      <c r="C15" s="16">
        <f t="shared" si="0"/>
        <v>1.3677416480878772</v>
      </c>
      <c r="D15" s="12">
        <v>98295</v>
      </c>
      <c r="E15" s="16">
        <f t="shared" si="1"/>
        <v>1.711579485145329</v>
      </c>
      <c r="F15" s="12">
        <v>150336</v>
      </c>
      <c r="G15" s="16">
        <f t="shared" si="2"/>
        <v>2.1730573898131285</v>
      </c>
      <c r="H15" s="12">
        <v>220136</v>
      </c>
      <c r="I15" s="16">
        <f t="shared" si="3"/>
        <v>2.6804688847967992</v>
      </c>
      <c r="J15" s="13">
        <f t="shared" si="4"/>
        <v>69800</v>
      </c>
      <c r="K15" s="17">
        <f t="shared" si="5"/>
        <v>46.42933163048106</v>
      </c>
    </row>
    <row r="16" spans="1:11" ht="15" customHeight="1">
      <c r="A16" s="11" t="s">
        <v>9</v>
      </c>
      <c r="B16" s="12">
        <v>240390</v>
      </c>
      <c r="C16" s="16">
        <f t="shared" si="0"/>
        <v>3.6672959096965565</v>
      </c>
      <c r="D16" s="12">
        <v>187618</v>
      </c>
      <c r="E16" s="16">
        <f t="shared" si="1"/>
        <v>3.266932395788151</v>
      </c>
      <c r="F16" s="12">
        <v>191421</v>
      </c>
      <c r="G16" s="16">
        <f t="shared" si="2"/>
        <v>2.7669275397470923</v>
      </c>
      <c r="H16" s="12">
        <v>214612</v>
      </c>
      <c r="I16" s="16">
        <f t="shared" si="3"/>
        <v>2.613206328378869</v>
      </c>
      <c r="J16" s="13">
        <f t="shared" si="4"/>
        <v>23191</v>
      </c>
      <c r="K16" s="17">
        <f t="shared" si="5"/>
        <v>12.115180675056552</v>
      </c>
    </row>
    <row r="17" spans="1:11" ht="15" customHeight="1">
      <c r="A17" s="11" t="s">
        <v>10</v>
      </c>
      <c r="B17" s="12">
        <v>177170</v>
      </c>
      <c r="C17" s="16">
        <f t="shared" si="0"/>
        <v>2.702836292362157</v>
      </c>
      <c r="D17" s="12">
        <v>162923</v>
      </c>
      <c r="E17" s="16">
        <f t="shared" si="1"/>
        <v>2.8369262369228587</v>
      </c>
      <c r="F17" s="12">
        <v>184059</v>
      </c>
      <c r="G17" s="16">
        <f t="shared" si="2"/>
        <v>2.660512253296713</v>
      </c>
      <c r="H17" s="12">
        <v>206247</v>
      </c>
      <c r="I17" s="16">
        <f t="shared" si="3"/>
        <v>2.511350556395526</v>
      </c>
      <c r="J17" s="13">
        <f t="shared" si="4"/>
        <v>22188</v>
      </c>
      <c r="K17" s="17">
        <f t="shared" si="5"/>
        <v>12.054830244649814</v>
      </c>
    </row>
    <row r="18" spans="1:11" ht="15" customHeight="1">
      <c r="A18" s="11" t="s">
        <v>11</v>
      </c>
      <c r="B18" s="12">
        <v>153043</v>
      </c>
      <c r="C18" s="16">
        <f t="shared" si="0"/>
        <v>2.3347642077777366</v>
      </c>
      <c r="D18" s="12">
        <v>141145</v>
      </c>
      <c r="E18" s="16">
        <f t="shared" si="1"/>
        <v>2.4577128687200513</v>
      </c>
      <c r="F18" s="12">
        <v>167611</v>
      </c>
      <c r="G18" s="16">
        <f t="shared" si="2"/>
        <v>2.422761827931888</v>
      </c>
      <c r="H18" s="12">
        <v>199359</v>
      </c>
      <c r="I18" s="16">
        <f t="shared" si="3"/>
        <v>2.4274793600510822</v>
      </c>
      <c r="J18" s="13">
        <f t="shared" si="4"/>
        <v>31748</v>
      </c>
      <c r="K18" s="17">
        <f t="shared" si="5"/>
        <v>18.94147758798647</v>
      </c>
    </row>
    <row r="19" spans="1:11" ht="15" customHeight="1">
      <c r="A19" s="11" t="s">
        <v>12</v>
      </c>
      <c r="B19" s="12">
        <v>102086</v>
      </c>
      <c r="C19" s="16">
        <f t="shared" si="0"/>
        <v>1.557384126782656</v>
      </c>
      <c r="D19" s="12">
        <v>100421</v>
      </c>
      <c r="E19" s="16">
        <f t="shared" si="1"/>
        <v>1.7485988450865158</v>
      </c>
      <c r="F19" s="12">
        <v>109547</v>
      </c>
      <c r="G19" s="16">
        <f t="shared" si="2"/>
        <v>1.5834658224368001</v>
      </c>
      <c r="H19" s="12">
        <v>170391</v>
      </c>
      <c r="I19" s="16">
        <f t="shared" si="3"/>
        <v>2.0747527607906537</v>
      </c>
      <c r="J19" s="13">
        <f t="shared" si="4"/>
        <v>60844</v>
      </c>
      <c r="K19" s="17">
        <f t="shared" si="5"/>
        <v>55.54145709147672</v>
      </c>
    </row>
    <row r="20" spans="1:11" ht="15" customHeight="1">
      <c r="A20" s="11" t="s">
        <v>13</v>
      </c>
      <c r="B20" s="12">
        <v>142456</v>
      </c>
      <c r="C20" s="16">
        <f t="shared" si="0"/>
        <v>2.173253072555983</v>
      </c>
      <c r="D20" s="12">
        <v>121984</v>
      </c>
      <c r="E20" s="16">
        <f t="shared" si="1"/>
        <v>2.124068486860652</v>
      </c>
      <c r="F20" s="12">
        <v>130296</v>
      </c>
      <c r="G20" s="16">
        <f t="shared" si="2"/>
        <v>1.883385786924565</v>
      </c>
      <c r="H20" s="12">
        <v>134320</v>
      </c>
      <c r="I20" s="16">
        <f t="shared" si="3"/>
        <v>1.6355370344055769</v>
      </c>
      <c r="J20" s="13">
        <f t="shared" si="4"/>
        <v>4024</v>
      </c>
      <c r="K20" s="17">
        <f t="shared" si="5"/>
        <v>3.0883526739117086</v>
      </c>
    </row>
    <row r="21" spans="1:11" ht="15" customHeight="1">
      <c r="A21" s="11" t="s">
        <v>14</v>
      </c>
      <c r="B21" s="12">
        <v>44427</v>
      </c>
      <c r="C21" s="16">
        <f t="shared" si="0"/>
        <v>0.6777609525358331</v>
      </c>
      <c r="D21" s="12">
        <v>46959</v>
      </c>
      <c r="E21" s="16">
        <f t="shared" si="1"/>
        <v>0.8176820900650034</v>
      </c>
      <c r="F21" s="12">
        <v>73585</v>
      </c>
      <c r="G21" s="16">
        <f t="shared" si="2"/>
        <v>1.0636469510256963</v>
      </c>
      <c r="H21" s="12">
        <v>100236</v>
      </c>
      <c r="I21" s="16">
        <f t="shared" si="3"/>
        <v>1.2205158589984917</v>
      </c>
      <c r="J21" s="13">
        <f t="shared" si="4"/>
        <v>26651</v>
      </c>
      <c r="K21" s="17">
        <f t="shared" si="5"/>
        <v>36.21797920771896</v>
      </c>
    </row>
    <row r="22" spans="1:11" ht="15" customHeight="1">
      <c r="A22" s="11" t="s">
        <v>15</v>
      </c>
      <c r="B22" s="12">
        <v>177228</v>
      </c>
      <c r="C22" s="16">
        <f t="shared" si="0"/>
        <v>2.703721117699161</v>
      </c>
      <c r="D22" s="12">
        <v>85446</v>
      </c>
      <c r="E22" s="16">
        <f t="shared" si="1"/>
        <v>1.4878439461592936</v>
      </c>
      <c r="F22" s="12">
        <v>88654</v>
      </c>
      <c r="G22" s="16">
        <f t="shared" si="2"/>
        <v>1.281464385353429</v>
      </c>
      <c r="H22" s="12">
        <v>96876</v>
      </c>
      <c r="I22" s="16">
        <f t="shared" si="3"/>
        <v>1.1796030802938853</v>
      </c>
      <c r="J22" s="13">
        <f t="shared" si="4"/>
        <v>8222</v>
      </c>
      <c r="K22" s="17">
        <f t="shared" si="5"/>
        <v>9.274257224716314</v>
      </c>
    </row>
    <row r="23" spans="1:11" ht="15" customHeight="1">
      <c r="A23" s="11" t="s">
        <v>16</v>
      </c>
      <c r="B23" s="12">
        <v>18081</v>
      </c>
      <c r="C23" s="16">
        <f t="shared" si="0"/>
        <v>0.275836671006379</v>
      </c>
      <c r="D23" s="12">
        <v>26964</v>
      </c>
      <c r="E23" s="16">
        <f t="shared" si="1"/>
        <v>0.4695155321985721</v>
      </c>
      <c r="F23" s="12">
        <v>61518</v>
      </c>
      <c r="G23" s="16">
        <f t="shared" si="2"/>
        <v>0.8892224384480366</v>
      </c>
      <c r="H23" s="12">
        <v>95946</v>
      </c>
      <c r="I23" s="16">
        <f t="shared" si="3"/>
        <v>1.1682790076167173</v>
      </c>
      <c r="J23" s="13">
        <f t="shared" si="4"/>
        <v>34428</v>
      </c>
      <c r="K23" s="17">
        <f t="shared" si="5"/>
        <v>55.964108065931924</v>
      </c>
    </row>
    <row r="24" spans="1:11" ht="15" customHeight="1">
      <c r="A24" s="11" t="s">
        <v>17</v>
      </c>
      <c r="B24" s="12">
        <v>29153</v>
      </c>
      <c r="C24" s="16">
        <f t="shared" si="0"/>
        <v>0.4447467767185978</v>
      </c>
      <c r="D24" s="12">
        <v>40440</v>
      </c>
      <c r="E24" s="16">
        <f t="shared" si="1"/>
        <v>0.7041688222114767</v>
      </c>
      <c r="F24" s="12">
        <v>77816</v>
      </c>
      <c r="G24" s="16">
        <f t="shared" si="2"/>
        <v>1.1248046631924384</v>
      </c>
      <c r="H24" s="12">
        <v>95470</v>
      </c>
      <c r="I24" s="16">
        <f t="shared" si="3"/>
        <v>1.162483030633565</v>
      </c>
      <c r="J24" s="13">
        <f t="shared" si="4"/>
        <v>17654</v>
      </c>
      <c r="K24" s="17">
        <f t="shared" si="5"/>
        <v>22.68685103320654</v>
      </c>
    </row>
    <row r="25" spans="1:11" ht="15" customHeight="1">
      <c r="A25" s="11" t="s">
        <v>18</v>
      </c>
      <c r="B25" s="12">
        <v>40339</v>
      </c>
      <c r="C25" s="16">
        <f t="shared" si="0"/>
        <v>0.6153960218863073</v>
      </c>
      <c r="D25" s="12">
        <v>46721</v>
      </c>
      <c r="E25" s="16">
        <f t="shared" si="1"/>
        <v>0.8135378719718694</v>
      </c>
      <c r="F25" s="12">
        <v>57987</v>
      </c>
      <c r="G25" s="16">
        <f t="shared" si="2"/>
        <v>0.8381829958432704</v>
      </c>
      <c r="H25" s="12">
        <v>91281</v>
      </c>
      <c r="I25" s="16">
        <f t="shared" si="3"/>
        <v>1.1114759978973754</v>
      </c>
      <c r="J25" s="13">
        <f t="shared" si="4"/>
        <v>33294</v>
      </c>
      <c r="K25" s="17">
        <f t="shared" si="5"/>
        <v>57.41631745046304</v>
      </c>
    </row>
    <row r="26" spans="1:11" ht="15" customHeight="1">
      <c r="A26" s="11" t="s">
        <v>19</v>
      </c>
      <c r="B26" s="12">
        <v>27333</v>
      </c>
      <c r="C26" s="16">
        <f t="shared" si="0"/>
        <v>0.41698156786778146</v>
      </c>
      <c r="D26" s="12">
        <v>29122</v>
      </c>
      <c r="E26" s="16">
        <f t="shared" si="1"/>
        <v>0.5070920979337938</v>
      </c>
      <c r="F26" s="12">
        <v>47457</v>
      </c>
      <c r="G26" s="16">
        <f t="shared" si="2"/>
        <v>0.685975312289549</v>
      </c>
      <c r="H26" s="12">
        <v>64081</v>
      </c>
      <c r="I26" s="16">
        <f t="shared" si="3"/>
        <v>0.7802773131457994</v>
      </c>
      <c r="J26" s="13">
        <f t="shared" si="4"/>
        <v>16624</v>
      </c>
      <c r="K26" s="17">
        <f t="shared" si="5"/>
        <v>35.029605748361675</v>
      </c>
    </row>
    <row r="27" spans="1:11" ht="15" customHeight="1">
      <c r="A27" s="11" t="s">
        <v>20</v>
      </c>
      <c r="B27" s="12">
        <v>51600</v>
      </c>
      <c r="C27" s="16">
        <f t="shared" si="0"/>
        <v>0.7871894377484185</v>
      </c>
      <c r="D27" s="12">
        <v>37245</v>
      </c>
      <c r="E27" s="16">
        <f t="shared" si="1"/>
        <v>0.6485353062133148</v>
      </c>
      <c r="F27" s="12">
        <v>38781</v>
      </c>
      <c r="G27" s="16">
        <f t="shared" si="2"/>
        <v>0.5605665884042608</v>
      </c>
      <c r="H27" s="12">
        <v>53344</v>
      </c>
      <c r="I27" s="16">
        <f t="shared" si="3"/>
        <v>0.6495390676245615</v>
      </c>
      <c r="J27" s="13">
        <f t="shared" si="4"/>
        <v>14563</v>
      </c>
      <c r="K27" s="17">
        <f t="shared" si="5"/>
        <v>37.55189396869601</v>
      </c>
    </row>
    <row r="28" spans="1:11" ht="15" customHeight="1">
      <c r="A28" s="11" t="s">
        <v>21</v>
      </c>
      <c r="B28" s="12">
        <v>32181</v>
      </c>
      <c r="C28" s="16">
        <f t="shared" si="0"/>
        <v>0.490940761553912</v>
      </c>
      <c r="D28" s="12">
        <v>35395</v>
      </c>
      <c r="E28" s="16">
        <f t="shared" si="1"/>
        <v>0.6163218462456779</v>
      </c>
      <c r="F28" s="12">
        <v>39437</v>
      </c>
      <c r="G28" s="16">
        <f t="shared" si="2"/>
        <v>0.5700488524509123</v>
      </c>
      <c r="H28" s="12">
        <v>46855</v>
      </c>
      <c r="I28" s="16">
        <f t="shared" si="3"/>
        <v>0.5705262637512902</v>
      </c>
      <c r="J28" s="13">
        <f t="shared" si="4"/>
        <v>7418</v>
      </c>
      <c r="K28" s="17">
        <f t="shared" si="5"/>
        <v>18.80974719172351</v>
      </c>
    </row>
    <row r="29" spans="1:11" ht="15" customHeight="1">
      <c r="A29" s="11" t="s">
        <v>22</v>
      </c>
      <c r="B29" s="12">
        <v>17264</v>
      </c>
      <c r="C29" s="16">
        <f t="shared" si="0"/>
        <v>0.263372838242029</v>
      </c>
      <c r="D29" s="12">
        <v>18074</v>
      </c>
      <c r="E29" s="16">
        <f t="shared" si="1"/>
        <v>0.31471679754327964</v>
      </c>
      <c r="F29" s="12">
        <v>33488</v>
      </c>
      <c r="G29" s="16">
        <f t="shared" si="2"/>
        <v>0.48405801584492103</v>
      </c>
      <c r="H29" s="12">
        <v>43247</v>
      </c>
      <c r="I29" s="16">
        <f t="shared" si="3"/>
        <v>0.5265937323327724</v>
      </c>
      <c r="J29" s="13">
        <f t="shared" si="4"/>
        <v>9759</v>
      </c>
      <c r="K29" s="17">
        <f t="shared" si="5"/>
        <v>29.141782130912564</v>
      </c>
    </row>
    <row r="30" spans="1:11" ht="15" customHeight="1">
      <c r="A30" s="11" t="s">
        <v>23</v>
      </c>
      <c r="B30" s="12">
        <v>13166</v>
      </c>
      <c r="C30" s="16">
        <f t="shared" si="0"/>
        <v>0.20085535149991623</v>
      </c>
      <c r="D30" s="12">
        <v>15918</v>
      </c>
      <c r="E30" s="16">
        <f t="shared" si="1"/>
        <v>0.2771750571701851</v>
      </c>
      <c r="F30" s="12">
        <v>27722</v>
      </c>
      <c r="G30" s="16">
        <f t="shared" si="2"/>
        <v>0.40071238399584636</v>
      </c>
      <c r="H30" s="12">
        <v>41665</v>
      </c>
      <c r="I30" s="16">
        <f t="shared" si="3"/>
        <v>0.5073306323593535</v>
      </c>
      <c r="J30" s="13">
        <f t="shared" si="4"/>
        <v>13943</v>
      </c>
      <c r="K30" s="17">
        <f t="shared" si="5"/>
        <v>50.29579395426016</v>
      </c>
    </row>
    <row r="31" spans="1:11" ht="15" customHeight="1">
      <c r="A31" s="11" t="s">
        <v>24</v>
      </c>
      <c r="B31" s="12">
        <v>42280</v>
      </c>
      <c r="C31" s="16">
        <f t="shared" si="0"/>
        <v>0.645007159457425</v>
      </c>
      <c r="D31" s="12">
        <v>27259</v>
      </c>
      <c r="E31" s="16">
        <f t="shared" si="1"/>
        <v>0.4746522731123305</v>
      </c>
      <c r="F31" s="12">
        <v>30496</v>
      </c>
      <c r="G31" s="16">
        <f t="shared" si="2"/>
        <v>0.44080964080287605</v>
      </c>
      <c r="H31" s="12">
        <v>36764</v>
      </c>
      <c r="I31" s="16">
        <f t="shared" si="3"/>
        <v>0.44765398699290226</v>
      </c>
      <c r="J31" s="13">
        <f t="shared" si="4"/>
        <v>6268</v>
      </c>
      <c r="K31" s="17">
        <f t="shared" si="5"/>
        <v>20.55351521511018</v>
      </c>
    </row>
    <row r="32" spans="1:11" ht="15" customHeight="1">
      <c r="A32" s="11" t="s">
        <v>25</v>
      </c>
      <c r="B32" s="12">
        <v>18660</v>
      </c>
      <c r="C32" s="16">
        <f t="shared" si="0"/>
        <v>0.28466966876716066</v>
      </c>
      <c r="D32" s="12">
        <v>19842</v>
      </c>
      <c r="E32" s="16">
        <f t="shared" si="1"/>
        <v>0.34550241766370227</v>
      </c>
      <c r="F32" s="12">
        <v>36244</v>
      </c>
      <c r="G32" s="16">
        <f t="shared" si="2"/>
        <v>0.5238950885774999</v>
      </c>
      <c r="H32" s="12">
        <v>35303</v>
      </c>
      <c r="I32" s="16">
        <f t="shared" si="3"/>
        <v>0.42986423410973856</v>
      </c>
      <c r="J32" s="13">
        <f t="shared" si="4"/>
        <v>-941</v>
      </c>
      <c r="K32" s="17">
        <f t="shared" si="5"/>
        <v>-2.596291800022073</v>
      </c>
    </row>
    <row r="33" spans="1:11" ht="15" customHeight="1">
      <c r="A33" s="11" t="s">
        <v>26</v>
      </c>
      <c r="B33" s="12">
        <v>17171</v>
      </c>
      <c r="C33" s="16">
        <f t="shared" si="0"/>
        <v>0.2619540665809708</v>
      </c>
      <c r="D33" s="12">
        <v>16802</v>
      </c>
      <c r="E33" s="16">
        <f t="shared" si="1"/>
        <v>0.2925678672303964</v>
      </c>
      <c r="F33" s="12">
        <v>24755</v>
      </c>
      <c r="G33" s="16">
        <f t="shared" si="2"/>
        <v>0.35782537572387185</v>
      </c>
      <c r="H33" s="12">
        <v>30782</v>
      </c>
      <c r="I33" s="16">
        <f t="shared" si="3"/>
        <v>0.3748146291920225</v>
      </c>
      <c r="J33" s="13">
        <f t="shared" si="4"/>
        <v>6027</v>
      </c>
      <c r="K33" s="17">
        <f t="shared" si="5"/>
        <v>24.34659664714199</v>
      </c>
    </row>
    <row r="34" spans="1:11" ht="15" customHeight="1">
      <c r="A34" s="11" t="s">
        <v>27</v>
      </c>
      <c r="B34" s="12">
        <v>25017</v>
      </c>
      <c r="C34" s="16">
        <f t="shared" si="0"/>
        <v>0.3816495768246548</v>
      </c>
      <c r="D34" s="12">
        <v>7702</v>
      </c>
      <c r="E34" s="16">
        <f t="shared" si="1"/>
        <v>0.13411246955175057</v>
      </c>
      <c r="F34" s="12">
        <v>13641</v>
      </c>
      <c r="G34" s="16">
        <f t="shared" si="2"/>
        <v>0.1971761644213022</v>
      </c>
      <c r="H34" s="12">
        <v>28009</v>
      </c>
      <c r="I34" s="16">
        <f t="shared" si="3"/>
        <v>0.3410494103384887</v>
      </c>
      <c r="J34" s="13">
        <f t="shared" si="4"/>
        <v>14368</v>
      </c>
      <c r="K34" s="17">
        <f t="shared" si="5"/>
        <v>105.32952129609265</v>
      </c>
    </row>
    <row r="35" spans="1:11" ht="15" customHeight="1">
      <c r="A35" s="11" t="s">
        <v>28</v>
      </c>
      <c r="B35" s="12">
        <v>11547</v>
      </c>
      <c r="C35" s="16">
        <f t="shared" si="0"/>
        <v>0.17615652011009666</v>
      </c>
      <c r="D35" s="12">
        <v>9381</v>
      </c>
      <c r="E35" s="16">
        <f t="shared" si="1"/>
        <v>0.1633483610575139</v>
      </c>
      <c r="F35" s="12">
        <v>15794</v>
      </c>
      <c r="G35" s="16">
        <f t="shared" si="2"/>
        <v>0.2282970706597791</v>
      </c>
      <c r="H35" s="12">
        <v>16008</v>
      </c>
      <c r="I35" s="16">
        <f t="shared" si="3"/>
        <v>0.1949201671140893</v>
      </c>
      <c r="J35" s="13">
        <f t="shared" si="4"/>
        <v>214</v>
      </c>
      <c r="K35" s="17">
        <f t="shared" si="5"/>
        <v>1.3549449157908067</v>
      </c>
    </row>
    <row r="36" spans="1:11" ht="15" customHeight="1">
      <c r="A36" s="11" t="s">
        <v>29</v>
      </c>
      <c r="B36" s="12">
        <v>5095</v>
      </c>
      <c r="C36" s="16">
        <f t="shared" si="0"/>
        <v>0.07772732917302698</v>
      </c>
      <c r="D36" s="12">
        <v>2873</v>
      </c>
      <c r="E36" s="16">
        <f t="shared" si="1"/>
        <v>0.05002663269568676</v>
      </c>
      <c r="F36" s="12">
        <v>5339</v>
      </c>
      <c r="G36" s="16">
        <f t="shared" si="2"/>
        <v>0.0771734874162695</v>
      </c>
      <c r="H36" s="12">
        <v>14083</v>
      </c>
      <c r="I36" s="16">
        <f t="shared" si="3"/>
        <v>0.17148055431457518</v>
      </c>
      <c r="J36" s="13">
        <f t="shared" si="4"/>
        <v>8744</v>
      </c>
      <c r="K36" s="17">
        <f t="shared" si="5"/>
        <v>163.77598801273646</v>
      </c>
    </row>
    <row r="37" spans="1:11" ht="15" customHeight="1">
      <c r="A37" s="11" t="s">
        <v>30</v>
      </c>
      <c r="B37" s="12">
        <v>7796</v>
      </c>
      <c r="C37" s="16">
        <f t="shared" si="0"/>
        <v>0.11893272978074944</v>
      </c>
      <c r="D37" s="12">
        <v>7607</v>
      </c>
      <c r="E37" s="16">
        <f t="shared" si="1"/>
        <v>0.13245826485070977</v>
      </c>
      <c r="F37" s="12">
        <v>10252</v>
      </c>
      <c r="G37" s="16">
        <f t="shared" si="2"/>
        <v>0.14818928507053664</v>
      </c>
      <c r="H37" s="12">
        <v>12451</v>
      </c>
      <c r="I37" s="16">
        <f t="shared" si="3"/>
        <v>0.15160863322948062</v>
      </c>
      <c r="J37" s="13">
        <f t="shared" si="4"/>
        <v>2199</v>
      </c>
      <c r="K37" s="17">
        <f t="shared" si="5"/>
        <v>21.449473273507607</v>
      </c>
    </row>
    <row r="38" spans="1:11" ht="15" customHeight="1">
      <c r="A38" s="11" t="s">
        <v>31</v>
      </c>
      <c r="B38" s="12">
        <v>7534</v>
      </c>
      <c r="C38" s="16">
        <f t="shared" si="0"/>
        <v>0.11493576015497257</v>
      </c>
      <c r="D38" s="12">
        <v>6864</v>
      </c>
      <c r="E38" s="16">
        <f t="shared" si="1"/>
        <v>0.11952064282046429</v>
      </c>
      <c r="F38" s="12">
        <v>7506</v>
      </c>
      <c r="G38" s="16">
        <f t="shared" si="2"/>
        <v>0.10849675904598595</v>
      </c>
      <c r="H38" s="12">
        <v>7914</v>
      </c>
      <c r="I38" s="16">
        <f t="shared" si="3"/>
        <v>0.0963642055560284</v>
      </c>
      <c r="J38" s="13">
        <f t="shared" si="4"/>
        <v>408</v>
      </c>
      <c r="K38" s="17">
        <f t="shared" si="5"/>
        <v>5.435651478816946</v>
      </c>
    </row>
    <row r="39" spans="1:11" ht="15" customHeight="1">
      <c r="A39" s="11" t="s">
        <v>32</v>
      </c>
      <c r="B39" s="12">
        <v>2412</v>
      </c>
      <c r="C39" s="16">
        <f t="shared" si="0"/>
        <v>0.036796529531960956</v>
      </c>
      <c r="D39" s="12">
        <v>1563</v>
      </c>
      <c r="E39" s="16">
        <f t="shared" si="1"/>
        <v>0.02721602050238719</v>
      </c>
      <c r="F39" s="12">
        <v>3479</v>
      </c>
      <c r="G39" s="16">
        <f t="shared" si="2"/>
        <v>0.0502877997230196</v>
      </c>
      <c r="H39" s="12">
        <v>3888</v>
      </c>
      <c r="I39" s="16">
        <f t="shared" si="3"/>
        <v>0.04734192964390175</v>
      </c>
      <c r="J39" s="13">
        <f t="shared" si="4"/>
        <v>409</v>
      </c>
      <c r="K39" s="17">
        <f t="shared" si="5"/>
        <v>11.756251796493245</v>
      </c>
    </row>
    <row r="40" spans="1:11" ht="15" customHeight="1">
      <c r="A40" s="11" t="s">
        <v>33</v>
      </c>
      <c r="B40" s="12">
        <v>1804</v>
      </c>
      <c r="C40" s="16">
        <f t="shared" si="0"/>
        <v>0.027521119102677266</v>
      </c>
      <c r="D40" s="12">
        <v>1772</v>
      </c>
      <c r="E40" s="16">
        <f t="shared" si="1"/>
        <v>0.03085527084467697</v>
      </c>
      <c r="F40" s="12">
        <v>1902</v>
      </c>
      <c r="G40" s="16">
        <f t="shared" si="2"/>
        <v>0.02749278386696846</v>
      </c>
      <c r="H40" s="12">
        <v>2331</v>
      </c>
      <c r="I40" s="16">
        <f t="shared" si="3"/>
        <v>0.028383240226320727</v>
      </c>
      <c r="J40" s="13">
        <f t="shared" si="4"/>
        <v>429</v>
      </c>
      <c r="K40" s="17">
        <f t="shared" si="5"/>
        <v>22.555205047318612</v>
      </c>
    </row>
    <row r="41" spans="1:11" ht="15" customHeight="1">
      <c r="A41" s="11" t="s">
        <v>34</v>
      </c>
      <c r="B41" s="12">
        <v>2231</v>
      </c>
      <c r="C41" s="16">
        <f t="shared" si="0"/>
        <v>0.034035264256138016</v>
      </c>
      <c r="D41" s="12">
        <v>2031</v>
      </c>
      <c r="E41" s="16">
        <f t="shared" si="1"/>
        <v>0.03536515524014612</v>
      </c>
      <c r="F41" s="12">
        <v>1559</v>
      </c>
      <c r="G41" s="16">
        <f t="shared" si="2"/>
        <v>0.02253483178160033</v>
      </c>
      <c r="H41" s="12">
        <v>2083</v>
      </c>
      <c r="I41" s="16">
        <f t="shared" si="3"/>
        <v>0.025363487512409296</v>
      </c>
      <c r="J41" s="13">
        <f t="shared" si="4"/>
        <v>524</v>
      </c>
      <c r="K41" s="17">
        <f t="shared" si="5"/>
        <v>33.61128928800513</v>
      </c>
    </row>
    <row r="42" spans="1:11" ht="15" customHeight="1">
      <c r="A42" s="11" t="s">
        <v>35</v>
      </c>
      <c r="B42" s="12">
        <v>899</v>
      </c>
      <c r="C42" s="16">
        <f t="shared" si="0"/>
        <v>0.013714792723562564</v>
      </c>
      <c r="D42" s="12">
        <v>785</v>
      </c>
      <c r="E42" s="16">
        <f t="shared" si="1"/>
        <v>0.013668954634916153</v>
      </c>
      <c r="F42" s="12">
        <v>750</v>
      </c>
      <c r="G42" s="16">
        <f t="shared" si="2"/>
        <v>0.0108410031021169</v>
      </c>
      <c r="H42" s="12">
        <v>712</v>
      </c>
      <c r="I42" s="16">
        <f t="shared" si="3"/>
        <v>0.008669612630261843</v>
      </c>
      <c r="J42" s="13">
        <f t="shared" si="4"/>
        <v>-38</v>
      </c>
      <c r="K42" s="17">
        <f t="shared" si="5"/>
        <v>-5.066666666666666</v>
      </c>
    </row>
    <row r="43" spans="1:11" ht="15" customHeight="1">
      <c r="A43" s="11" t="s">
        <v>36</v>
      </c>
      <c r="B43" s="12">
        <v>342</v>
      </c>
      <c r="C43" s="16">
        <f t="shared" si="0"/>
        <v>0.005217418366472076</v>
      </c>
      <c r="D43" s="12">
        <v>152</v>
      </c>
      <c r="E43" s="16">
        <f t="shared" si="1"/>
        <v>0.002646727521665293</v>
      </c>
      <c r="F43" s="12">
        <v>118</v>
      </c>
      <c r="G43" s="16">
        <f t="shared" si="2"/>
        <v>0.0017056511547330591</v>
      </c>
      <c r="H43" s="12">
        <v>147</v>
      </c>
      <c r="I43" s="16">
        <f t="shared" si="3"/>
        <v>0.0017899340683265323</v>
      </c>
      <c r="J43" s="13">
        <f t="shared" si="4"/>
        <v>29</v>
      </c>
      <c r="K43" s="17">
        <f t="shared" si="5"/>
        <v>24.576271186440678</v>
      </c>
    </row>
    <row r="44" spans="1:11" s="21" customFormat="1" ht="15.75" customHeight="1">
      <c r="A44" s="8" t="s">
        <v>40</v>
      </c>
      <c r="B44" s="18">
        <v>107345</v>
      </c>
      <c r="C44" s="19">
        <f t="shared" si="0"/>
        <v>1.637613375874108</v>
      </c>
      <c r="D44" s="18">
        <v>109727</v>
      </c>
      <c r="E44" s="19">
        <f t="shared" si="1"/>
        <v>1.9106412550642609</v>
      </c>
      <c r="F44" s="18">
        <v>144356</v>
      </c>
      <c r="G44" s="19">
        <f t="shared" si="2"/>
        <v>2.08661845841225</v>
      </c>
      <c r="H44" s="18">
        <v>189854</v>
      </c>
      <c r="I44" s="19">
        <f t="shared" si="3"/>
        <v>2.3117424667215336</v>
      </c>
      <c r="J44" s="18">
        <f t="shared" si="4"/>
        <v>45498</v>
      </c>
      <c r="K44" s="20">
        <f t="shared" si="5"/>
        <v>31.51791404583114</v>
      </c>
    </row>
    <row r="45" spans="1:11" s="21" customFormat="1" ht="15.75" customHeight="1">
      <c r="A45" s="8" t="s">
        <v>41</v>
      </c>
      <c r="B45" s="18">
        <f>SUM(B8:B44)</f>
        <v>6554966</v>
      </c>
      <c r="C45" s="19">
        <f t="shared" si="0"/>
        <v>100</v>
      </c>
      <c r="D45" s="18">
        <f aca="true" t="shared" si="6" ref="C45:H45">SUM(D8:D44)</f>
        <v>5742941</v>
      </c>
      <c r="E45" s="19">
        <f t="shared" si="1"/>
        <v>100</v>
      </c>
      <c r="F45" s="18">
        <f t="shared" si="6"/>
        <v>6918179</v>
      </c>
      <c r="G45" s="19">
        <f t="shared" si="2"/>
        <v>100</v>
      </c>
      <c r="H45" s="18">
        <f t="shared" si="6"/>
        <v>8212593</v>
      </c>
      <c r="I45" s="19">
        <f t="shared" si="3"/>
        <v>100</v>
      </c>
      <c r="J45" s="18">
        <f t="shared" si="4"/>
        <v>1294414</v>
      </c>
      <c r="K45" s="20">
        <f t="shared" si="5"/>
        <v>18.71032825256473</v>
      </c>
    </row>
    <row r="46" spans="1:11" s="21" customFormat="1" ht="15.75" customHeight="1">
      <c r="A46" s="9" t="s">
        <v>42</v>
      </c>
      <c r="B46" s="22">
        <v>356539</v>
      </c>
      <c r="C46" s="23">
        <f>(B46/B47)*100</f>
        <v>5.158630428539081</v>
      </c>
      <c r="D46" s="22">
        <v>370493</v>
      </c>
      <c r="E46" s="23">
        <f>(D46/D47)*100</f>
        <v>6.060309148671598</v>
      </c>
      <c r="F46" s="22">
        <v>354149</v>
      </c>
      <c r="G46" s="23">
        <f>(F46/F47)*100</f>
        <v>4.86981610290405</v>
      </c>
      <c r="H46" s="22">
        <v>384222</v>
      </c>
      <c r="I46" s="23">
        <f>(H46/H47)*100</f>
        <v>4.469352894066</v>
      </c>
      <c r="J46" s="18">
        <f t="shared" si="4"/>
        <v>30073</v>
      </c>
      <c r="K46" s="20">
        <f t="shared" si="5"/>
        <v>8.49162358216457</v>
      </c>
    </row>
    <row r="47" spans="1:11" s="21" customFormat="1" ht="15.75" customHeight="1">
      <c r="A47" s="8" t="s">
        <v>43</v>
      </c>
      <c r="B47" s="18">
        <f>B46+B45</f>
        <v>6911505</v>
      </c>
      <c r="C47" s="24"/>
      <c r="D47" s="18">
        <f aca="true" t="shared" si="7" ref="C47:H47">D46+D45</f>
        <v>6113434</v>
      </c>
      <c r="E47" s="24"/>
      <c r="F47" s="18">
        <f t="shared" si="7"/>
        <v>7272328</v>
      </c>
      <c r="G47" s="24"/>
      <c r="H47" s="18">
        <f t="shared" si="7"/>
        <v>8596815</v>
      </c>
      <c r="I47" s="24"/>
      <c r="J47" s="18">
        <f t="shared" si="4"/>
        <v>1324487</v>
      </c>
      <c r="K47" s="20">
        <f t="shared" si="5"/>
        <v>18.212696127017374</v>
      </c>
    </row>
  </sheetData>
  <mergeCells count="17">
    <mergeCell ref="C46:C47"/>
    <mergeCell ref="E46:E47"/>
    <mergeCell ref="G46:G47"/>
    <mergeCell ref="I46:I47"/>
    <mergeCell ref="A5:A7"/>
    <mergeCell ref="J5:K5"/>
    <mergeCell ref="J6:K6"/>
    <mergeCell ref="A2:K2"/>
    <mergeCell ref="A3:K3"/>
    <mergeCell ref="F5:G5"/>
    <mergeCell ref="F6:G6"/>
    <mergeCell ref="H5:I5"/>
    <mergeCell ref="H6:I6"/>
    <mergeCell ref="B5:C5"/>
    <mergeCell ref="B6:C6"/>
    <mergeCell ref="D5:E5"/>
    <mergeCell ref="D6:E6"/>
  </mergeCells>
  <conditionalFormatting sqref="J8:K47">
    <cfRule type="cellIs" priority="1" dxfId="0" operator="lessThan" stopIfTrue="1">
      <formula>0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79" r:id="rId1"/>
  <ignoredErrors>
    <ignoredError sqref="C45 E45 G4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2008-11-04T08:51:20Z</dcterms:created>
  <dcterms:modified xsi:type="dcterms:W3CDTF">2008-11-04T10:40:59Z</dcterms:modified>
  <cp:category/>
  <cp:version/>
  <cp:contentType/>
  <cp:contentStatus/>
</cp:coreProperties>
</file>