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32" activeTab="0"/>
  </bookViews>
  <sheets>
    <sheet name="Ocak-Temmuz Dönemi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<sst xmlns="http://schemas.openxmlformats.org/spreadsheetml/2006/main" count="63" uniqueCount="54">
  <si>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MİLLİYETLER</t>
  </si>
  <si>
    <t>RUSYA FEDERASYONU</t>
  </si>
  <si>
    <t>ALMANYA</t>
  </si>
  <si>
    <t>HOLLANDA</t>
  </si>
  <si>
    <t>UKRAYNA</t>
  </si>
  <si>
    <t>İSRAİL</t>
  </si>
  <si>
    <t>İNGİLTERE</t>
  </si>
  <si>
    <t>AVUSTURYA</t>
  </si>
  <si>
    <t>İSVEÇ</t>
  </si>
  <si>
    <t>POLONYA</t>
  </si>
  <si>
    <t>BELÇİKA</t>
  </si>
  <si>
    <t>FRANSA</t>
  </si>
  <si>
    <t>NORVEÇ</t>
  </si>
  <si>
    <t>DANİMARKA</t>
  </si>
  <si>
    <t>KAZAKİSTAN</t>
  </si>
  <si>
    <t>BELARUS (BEYAZ RUSYA)</t>
  </si>
  <si>
    <t>İSVİÇRE</t>
  </si>
  <si>
    <t>ÇEK CUMHURİYETİ</t>
  </si>
  <si>
    <t>ROMANYA</t>
  </si>
  <si>
    <t>LİTVANYA</t>
  </si>
  <si>
    <t>FİNLANDİYA</t>
  </si>
  <si>
    <t>SLOVAKYA</t>
  </si>
  <si>
    <t>MOLDOVA</t>
  </si>
  <si>
    <t>MACARİSTAN</t>
  </si>
  <si>
    <t>İTALYA</t>
  </si>
  <si>
    <t>LETONYA</t>
  </si>
  <si>
    <t>SIRBİSTAN &amp; KARADAĞ</t>
  </si>
  <si>
    <t>İRAN</t>
  </si>
  <si>
    <t>SLOVENYA</t>
  </si>
  <si>
    <t>İSPANYA</t>
  </si>
  <si>
    <t>BOSNA - HERSEK</t>
  </si>
  <si>
    <t>AMERİKA BİRLEŞİK DEVLETLERİ</t>
  </si>
  <si>
    <t>PORTEKİZ</t>
  </si>
  <si>
    <t>KANADA</t>
  </si>
  <si>
    <t>YUNANİSTAN</t>
  </si>
  <si>
    <t>JAPONYA</t>
  </si>
  <si>
    <t>ENDONEZYA</t>
  </si>
  <si>
    <t>2005 YILI</t>
  </si>
  <si>
    <t>ZİYARETÇİ SAYISI</t>
  </si>
  <si>
    <t>MİLLİYET PAYI (%)</t>
  </si>
  <si>
    <t>2007 / 2008 YILI</t>
  </si>
  <si>
    <t>KARŞILAŞTIRMASI</t>
  </si>
  <si>
    <t>SAYISAL DEĞİŞİM</t>
  </si>
  <si>
    <t>ORANSAL DEĞİŞİM (%)</t>
  </si>
  <si>
    <t>DİĞER MİLLİYETLER TOPLAMI</t>
  </si>
  <si>
    <t>YABANCI ZİYARETÇİLER TOPLAMI</t>
  </si>
  <si>
    <t>YERLİ ZİYARETÇİLER</t>
  </si>
  <si>
    <t>G E N E L  T O P L A M</t>
  </si>
  <si>
    <t>ANTALYA İL KÜLTÜR VE TURİZM MÜDÜRLÜĞÜ</t>
  </si>
  <si>
    <t xml:space="preserve">2005 - 2008 YILLARINDA İLİMİZE GELEN ZİYARETÇİLERİN SAYISI VE MİLLİYETLERİNE GÖRE DAĞILIMI (OCAK- TEMMUZ DÖNEMİ) </t>
  </si>
  <si>
    <t>2006 YILI</t>
  </si>
  <si>
    <t>2007 YILI</t>
  </si>
  <si>
    <t>2008 YILI</t>
  </si>
  <si>
    <t>OCAK - TEMMUZ DÖNEMİ</t>
  </si>
</sst>
</file>

<file path=xl/styles.xml><?xml version="1.0" encoding="utf-8"?>
<styleSheet xmlns="http://schemas.openxmlformats.org/spreadsheetml/2006/main">
  <numFmts count="1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##\ ###\ ##0"/>
  </numFmts>
  <fonts count="13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b/>
      <sz val="15"/>
      <color indexed="12"/>
      <name val="Arial"/>
      <family val="2"/>
    </font>
    <font>
      <sz val="15"/>
      <color indexed="12"/>
      <name val="Arial"/>
      <family val="2"/>
    </font>
    <font>
      <b/>
      <sz val="14"/>
      <color indexed="4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5" fillId="2" borderId="1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173" fontId="8" fillId="0" borderId="0" xfId="0" applyNumberFormat="1" applyFont="1" applyFill="1" applyBorder="1" applyAlignment="1">
      <alignment vertical="center"/>
    </xf>
    <xf numFmtId="173" fontId="7" fillId="0" borderId="2" xfId="0" applyNumberFormat="1" applyFont="1" applyFill="1" applyBorder="1" applyAlignment="1">
      <alignment vertical="center" wrapText="1"/>
    </xf>
    <xf numFmtId="173" fontId="8" fillId="0" borderId="2" xfId="0" applyNumberFormat="1" applyFont="1" applyFill="1" applyBorder="1" applyAlignment="1">
      <alignment horizontal="right" vertical="center" wrapText="1"/>
    </xf>
    <xf numFmtId="173" fontId="8" fillId="0" borderId="2" xfId="0" applyNumberFormat="1" applyFont="1" applyFill="1" applyBorder="1" applyAlignment="1">
      <alignment vertical="center"/>
    </xf>
    <xf numFmtId="173" fontId="7" fillId="0" borderId="0" xfId="0" applyNumberFormat="1" applyFont="1" applyFill="1" applyBorder="1" applyAlignment="1">
      <alignment vertical="center"/>
    </xf>
    <xf numFmtId="173" fontId="10" fillId="0" borderId="0" xfId="0" applyNumberFormat="1" applyFont="1" applyFill="1" applyBorder="1" applyAlignment="1">
      <alignment vertical="center"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/>
    </xf>
    <xf numFmtId="173" fontId="12" fillId="0" borderId="2" xfId="0" applyNumberFormat="1" applyFont="1" applyFill="1" applyBorder="1" applyAlignment="1">
      <alignment vertical="center"/>
    </xf>
    <xf numFmtId="4" fontId="12" fillId="0" borderId="2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Border="1" applyAlignment="1">
      <alignment vertical="center"/>
    </xf>
    <xf numFmtId="173" fontId="12" fillId="0" borderId="2" xfId="0" applyNumberFormat="1" applyFont="1" applyFill="1" applyBorder="1" applyAlignment="1">
      <alignment horizontal="right" vertical="center" wrapText="1"/>
    </xf>
    <xf numFmtId="3" fontId="5" fillId="2" borderId="3" xfId="0" applyNumberFormat="1" applyFont="1" applyFill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173" fontId="7" fillId="0" borderId="5" xfId="0" applyNumberFormat="1" applyFont="1" applyFill="1" applyBorder="1" applyAlignment="1">
      <alignment horizontal="left" vertical="center"/>
    </xf>
    <xf numFmtId="173" fontId="7" fillId="0" borderId="7" xfId="0" applyNumberFormat="1" applyFont="1" applyFill="1" applyBorder="1" applyAlignment="1">
      <alignment horizontal="left" vertical="center"/>
    </xf>
    <xf numFmtId="173" fontId="7" fillId="0" borderId="1" xfId="0" applyNumberFormat="1" applyFont="1" applyFill="1" applyBorder="1" applyAlignment="1">
      <alignment horizontal="left" vertical="center"/>
    </xf>
    <xf numFmtId="173" fontId="9" fillId="0" borderId="0" xfId="0" applyNumberFormat="1" applyFont="1" applyFill="1" applyBorder="1" applyAlignment="1">
      <alignment horizontal="center" vertical="center"/>
    </xf>
    <xf numFmtId="173" fontId="11" fillId="0" borderId="0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showGridLines="0" tabSelected="1" view="pageBreakPreview" zoomScale="75" zoomScaleNormal="85" zoomScaleSheetLayoutView="75" workbookViewId="0" topLeftCell="A1">
      <selection activeCell="L3" sqref="L3"/>
    </sheetView>
  </sheetViews>
  <sheetFormatPr defaultColWidth="9.140625" defaultRowHeight="15" customHeight="1"/>
  <cols>
    <col min="1" max="1" width="38.7109375" style="8" customWidth="1"/>
    <col min="2" max="10" width="13.7109375" style="4" customWidth="1"/>
    <col min="11" max="11" width="14.7109375" style="4" customWidth="1"/>
    <col min="12" max="15" width="13.7109375" style="4" customWidth="1"/>
    <col min="16" max="16384" width="9.140625" style="4" customWidth="1"/>
  </cols>
  <sheetData>
    <row r="1" ht="4.5" customHeight="1"/>
    <row r="2" spans="1:11" s="9" customFormat="1" ht="25.5" customHeight="1">
      <c r="A2" s="24" t="s">
        <v>48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1.75" customHeight="1">
      <c r="A3" s="25" t="s">
        <v>49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ht="4.5" customHeight="1"/>
    <row r="5" spans="1:11" ht="15.75" customHeight="1">
      <c r="A5" s="21" t="s">
        <v>0</v>
      </c>
      <c r="B5" s="19" t="s">
        <v>37</v>
      </c>
      <c r="C5" s="20"/>
      <c r="D5" s="19" t="s">
        <v>50</v>
      </c>
      <c r="E5" s="20"/>
      <c r="F5" s="19" t="s">
        <v>51</v>
      </c>
      <c r="G5" s="20"/>
      <c r="H5" s="19" t="s">
        <v>52</v>
      </c>
      <c r="I5" s="26"/>
      <c r="J5" s="19" t="s">
        <v>40</v>
      </c>
      <c r="K5" s="20"/>
    </row>
    <row r="6" spans="1:11" ht="15.75" customHeight="1">
      <c r="A6" s="22"/>
      <c r="B6" s="17" t="s">
        <v>53</v>
      </c>
      <c r="C6" s="18"/>
      <c r="D6" s="17" t="s">
        <v>53</v>
      </c>
      <c r="E6" s="18"/>
      <c r="F6" s="17" t="s">
        <v>53</v>
      </c>
      <c r="G6" s="18"/>
      <c r="H6" s="17" t="s">
        <v>53</v>
      </c>
      <c r="I6" s="27"/>
      <c r="J6" s="17" t="s">
        <v>41</v>
      </c>
      <c r="K6" s="18"/>
    </row>
    <row r="7" spans="1:11" ht="31.5" customHeight="1">
      <c r="A7" s="23"/>
      <c r="B7" s="1" t="s">
        <v>38</v>
      </c>
      <c r="C7" s="1" t="s">
        <v>39</v>
      </c>
      <c r="D7" s="1" t="s">
        <v>38</v>
      </c>
      <c r="E7" s="1" t="s">
        <v>39</v>
      </c>
      <c r="F7" s="1" t="s">
        <v>38</v>
      </c>
      <c r="G7" s="1" t="s">
        <v>39</v>
      </c>
      <c r="H7" s="1" t="s">
        <v>38</v>
      </c>
      <c r="I7" s="1" t="s">
        <v>39</v>
      </c>
      <c r="J7" s="1" t="s">
        <v>42</v>
      </c>
      <c r="K7" s="1" t="s">
        <v>43</v>
      </c>
    </row>
    <row r="8" spans="1:11" ht="15" customHeight="1">
      <c r="A8" s="5" t="s">
        <v>1</v>
      </c>
      <c r="B8" s="6">
        <v>710115</v>
      </c>
      <c r="C8" s="10">
        <f>(B8/B$45)*100</f>
        <v>18.36414864276007</v>
      </c>
      <c r="D8" s="6">
        <v>735686</v>
      </c>
      <c r="E8" s="10">
        <f>(D8/D$45)*100</f>
        <v>21.545715595242104</v>
      </c>
      <c r="F8" s="6">
        <v>992620</v>
      </c>
      <c r="G8" s="10">
        <f>(F8/F$45)*100</f>
        <v>25.161125804615097</v>
      </c>
      <c r="H8" s="6">
        <v>1267001</v>
      </c>
      <c r="I8" s="10">
        <f>(H8/H$45)*100</f>
        <v>26.381047803586906</v>
      </c>
      <c r="J8" s="7">
        <f>(H8-F8)</f>
        <v>274381</v>
      </c>
      <c r="K8" s="11">
        <f>(J8/F8)*100</f>
        <v>27.6420986883198</v>
      </c>
    </row>
    <row r="9" spans="1:11" ht="15" customHeight="1">
      <c r="A9" s="5" t="s">
        <v>2</v>
      </c>
      <c r="B9" s="6">
        <v>1442027</v>
      </c>
      <c r="C9" s="10">
        <f aca="true" t="shared" si="0" ref="C9:C45">(B9/B$45)*100</f>
        <v>37.29198534726542</v>
      </c>
      <c r="D9" s="6">
        <v>1135181</v>
      </c>
      <c r="E9" s="10">
        <f aca="true" t="shared" si="1" ref="E9:E45">(D9/D$45)*100</f>
        <v>33.24555173691293</v>
      </c>
      <c r="F9" s="6">
        <v>1148506</v>
      </c>
      <c r="G9" s="10">
        <f aca="true" t="shared" si="2" ref="G9:G45">(F9/F$45)*100</f>
        <v>29.112554606350127</v>
      </c>
      <c r="H9" s="6">
        <v>1214378</v>
      </c>
      <c r="I9" s="10">
        <f aca="true" t="shared" si="3" ref="I9:I45">(H9/H$45)*100</f>
        <v>25.28535026383109</v>
      </c>
      <c r="J9" s="7">
        <f aca="true" t="shared" si="4" ref="J9:J47">(H9-F9)</f>
        <v>65872</v>
      </c>
      <c r="K9" s="11">
        <f aca="true" t="shared" si="5" ref="K9:K47">(J9/F9)*100</f>
        <v>5.735451099080023</v>
      </c>
    </row>
    <row r="10" spans="1:11" ht="15" customHeight="1">
      <c r="A10" s="5" t="s">
        <v>3</v>
      </c>
      <c r="B10" s="6">
        <v>302175</v>
      </c>
      <c r="C10" s="10">
        <f t="shared" si="0"/>
        <v>7.814490070095724</v>
      </c>
      <c r="D10" s="6">
        <v>225234</v>
      </c>
      <c r="E10" s="10">
        <f t="shared" si="1"/>
        <v>6.596330100584706</v>
      </c>
      <c r="F10" s="6">
        <v>227593</v>
      </c>
      <c r="G10" s="10">
        <f t="shared" si="2"/>
        <v>5.769071855543675</v>
      </c>
      <c r="H10" s="6">
        <v>275210</v>
      </c>
      <c r="I10" s="10">
        <f t="shared" si="3"/>
        <v>5.730325521467742</v>
      </c>
      <c r="J10" s="7">
        <f t="shared" si="4"/>
        <v>47617</v>
      </c>
      <c r="K10" s="11">
        <f t="shared" si="5"/>
        <v>20.92199672221905</v>
      </c>
    </row>
    <row r="11" spans="1:11" ht="15" customHeight="1">
      <c r="A11" s="5" t="s">
        <v>4</v>
      </c>
      <c r="B11" s="6">
        <v>103877</v>
      </c>
      <c r="C11" s="10">
        <f t="shared" si="0"/>
        <v>2.686343294486088</v>
      </c>
      <c r="D11" s="6">
        <v>147708</v>
      </c>
      <c r="E11" s="10">
        <f t="shared" si="1"/>
        <v>4.325859890146097</v>
      </c>
      <c r="F11" s="6">
        <v>192060</v>
      </c>
      <c r="G11" s="10">
        <f t="shared" si="2"/>
        <v>4.868374425293038</v>
      </c>
      <c r="H11" s="6">
        <v>268350</v>
      </c>
      <c r="I11" s="10">
        <f t="shared" si="3"/>
        <v>5.5874890217865225</v>
      </c>
      <c r="J11" s="7">
        <f t="shared" si="4"/>
        <v>76290</v>
      </c>
      <c r="K11" s="11">
        <f t="shared" si="5"/>
        <v>39.72196188691034</v>
      </c>
    </row>
    <row r="12" spans="1:11" ht="15" customHeight="1">
      <c r="A12" s="5" t="s">
        <v>5</v>
      </c>
      <c r="B12" s="6">
        <v>107170</v>
      </c>
      <c r="C12" s="10">
        <f t="shared" si="0"/>
        <v>2.7715029397275046</v>
      </c>
      <c r="D12" s="6">
        <v>109913</v>
      </c>
      <c r="E12" s="10">
        <f t="shared" si="1"/>
        <v>3.2189741795002833</v>
      </c>
      <c r="F12" s="6">
        <v>152641</v>
      </c>
      <c r="G12" s="10">
        <f t="shared" si="2"/>
        <v>3.8691739073787077</v>
      </c>
      <c r="H12" s="6">
        <v>183830</v>
      </c>
      <c r="I12" s="10">
        <f t="shared" si="3"/>
        <v>3.827643401807402</v>
      </c>
      <c r="J12" s="7">
        <f t="shared" si="4"/>
        <v>31189</v>
      </c>
      <c r="K12" s="11">
        <f t="shared" si="5"/>
        <v>20.432911209963248</v>
      </c>
    </row>
    <row r="13" spans="1:11" ht="15" customHeight="1">
      <c r="A13" s="5" t="s">
        <v>6</v>
      </c>
      <c r="B13" s="6">
        <v>112269</v>
      </c>
      <c r="C13" s="10">
        <f t="shared" si="0"/>
        <v>2.9033672066834675</v>
      </c>
      <c r="D13" s="6">
        <v>104437</v>
      </c>
      <c r="E13" s="10">
        <f t="shared" si="1"/>
        <v>3.0586009515204853</v>
      </c>
      <c r="F13" s="6">
        <v>116306</v>
      </c>
      <c r="G13" s="10">
        <f t="shared" si="2"/>
        <v>2.9481472243472457</v>
      </c>
      <c r="H13" s="6">
        <v>151966</v>
      </c>
      <c r="I13" s="10">
        <f t="shared" si="3"/>
        <v>3.164182435941161</v>
      </c>
      <c r="J13" s="7">
        <f t="shared" si="4"/>
        <v>35660</v>
      </c>
      <c r="K13" s="11">
        <f t="shared" si="5"/>
        <v>30.660499028425015</v>
      </c>
    </row>
    <row r="14" spans="1:11" ht="15" customHeight="1">
      <c r="A14" s="5" t="s">
        <v>7</v>
      </c>
      <c r="B14" s="6">
        <v>153938</v>
      </c>
      <c r="C14" s="10">
        <f t="shared" si="0"/>
        <v>3.980961272144935</v>
      </c>
      <c r="D14" s="6">
        <v>124728</v>
      </c>
      <c r="E14" s="10">
        <f t="shared" si="1"/>
        <v>3.652854634672071</v>
      </c>
      <c r="F14" s="6">
        <v>116095</v>
      </c>
      <c r="G14" s="10">
        <f t="shared" si="2"/>
        <v>2.9427987550994232</v>
      </c>
      <c r="H14" s="6">
        <v>137121</v>
      </c>
      <c r="I14" s="10">
        <f t="shared" si="3"/>
        <v>2.8550850834968875</v>
      </c>
      <c r="J14" s="7">
        <f t="shared" si="4"/>
        <v>21026</v>
      </c>
      <c r="K14" s="11">
        <f t="shared" si="5"/>
        <v>18.111029760110252</v>
      </c>
    </row>
    <row r="15" spans="1:11" ht="15" customHeight="1">
      <c r="A15" s="5" t="s">
        <v>8</v>
      </c>
      <c r="B15" s="6">
        <v>122811</v>
      </c>
      <c r="C15" s="10">
        <f t="shared" si="0"/>
        <v>3.175991859017212</v>
      </c>
      <c r="D15" s="6">
        <v>110991</v>
      </c>
      <c r="E15" s="10">
        <f t="shared" si="1"/>
        <v>3.2505450961844</v>
      </c>
      <c r="F15" s="6">
        <v>99718</v>
      </c>
      <c r="G15" s="10">
        <f t="shared" si="2"/>
        <v>2.5276713576037233</v>
      </c>
      <c r="H15" s="6">
        <v>129577</v>
      </c>
      <c r="I15" s="10">
        <f t="shared" si="3"/>
        <v>2.6980065771419124</v>
      </c>
      <c r="J15" s="7">
        <f t="shared" si="4"/>
        <v>29859</v>
      </c>
      <c r="K15" s="11">
        <f t="shared" si="5"/>
        <v>29.94344050221625</v>
      </c>
    </row>
    <row r="16" spans="1:11" ht="15" customHeight="1">
      <c r="A16" s="5" t="s">
        <v>9</v>
      </c>
      <c r="B16" s="6">
        <v>51496</v>
      </c>
      <c r="C16" s="10">
        <f t="shared" si="0"/>
        <v>1.331728239098699</v>
      </c>
      <c r="D16" s="6">
        <v>55041</v>
      </c>
      <c r="E16" s="10">
        <f t="shared" si="1"/>
        <v>1.6119618044623938</v>
      </c>
      <c r="F16" s="6">
        <v>80689</v>
      </c>
      <c r="G16" s="10">
        <f t="shared" si="2"/>
        <v>2.045320545675674</v>
      </c>
      <c r="H16" s="6">
        <v>124309</v>
      </c>
      <c r="I16" s="10">
        <f t="shared" si="3"/>
        <v>2.588318139777383</v>
      </c>
      <c r="J16" s="7">
        <f t="shared" si="4"/>
        <v>43620</v>
      </c>
      <c r="K16" s="11">
        <f t="shared" si="5"/>
        <v>54.059413302928526</v>
      </c>
    </row>
    <row r="17" spans="1:11" ht="15" customHeight="1">
      <c r="A17" s="5" t="s">
        <v>10</v>
      </c>
      <c r="B17" s="6">
        <v>108515</v>
      </c>
      <c r="C17" s="10">
        <f t="shared" si="0"/>
        <v>2.8062857283244393</v>
      </c>
      <c r="D17" s="6">
        <v>97125</v>
      </c>
      <c r="E17" s="10">
        <f t="shared" si="1"/>
        <v>2.844457590857906</v>
      </c>
      <c r="F17" s="6">
        <v>110757</v>
      </c>
      <c r="G17" s="10">
        <f t="shared" si="2"/>
        <v>2.807490087588155</v>
      </c>
      <c r="H17" s="6">
        <v>123727</v>
      </c>
      <c r="I17" s="10">
        <f t="shared" si="3"/>
        <v>2.576199941116382</v>
      </c>
      <c r="J17" s="7">
        <f t="shared" si="4"/>
        <v>12970</v>
      </c>
      <c r="K17" s="11">
        <f t="shared" si="5"/>
        <v>11.710320792365268</v>
      </c>
    </row>
    <row r="18" spans="1:11" ht="15" customHeight="1">
      <c r="A18" s="5" t="s">
        <v>11</v>
      </c>
      <c r="B18" s="6">
        <v>95452</v>
      </c>
      <c r="C18" s="10">
        <f t="shared" si="0"/>
        <v>2.4684659755796377</v>
      </c>
      <c r="D18" s="6">
        <v>87077</v>
      </c>
      <c r="E18" s="10">
        <f t="shared" si="1"/>
        <v>2.550186189334712</v>
      </c>
      <c r="F18" s="6">
        <v>103974</v>
      </c>
      <c r="G18" s="10">
        <f t="shared" si="2"/>
        <v>2.635553277597721</v>
      </c>
      <c r="H18" s="6">
        <v>120380</v>
      </c>
      <c r="I18" s="10">
        <f t="shared" si="3"/>
        <v>2.5065098879920313</v>
      </c>
      <c r="J18" s="7">
        <f t="shared" si="4"/>
        <v>16406</v>
      </c>
      <c r="K18" s="11">
        <f t="shared" si="5"/>
        <v>15.778944736184048</v>
      </c>
    </row>
    <row r="19" spans="1:11" ht="15" customHeight="1">
      <c r="A19" s="5" t="s">
        <v>12</v>
      </c>
      <c r="B19" s="6">
        <v>61236</v>
      </c>
      <c r="C19" s="10">
        <f t="shared" si="0"/>
        <v>1.5836125223211113</v>
      </c>
      <c r="D19" s="6">
        <v>65702</v>
      </c>
      <c r="E19" s="10">
        <f t="shared" si="1"/>
        <v>1.9241858701111572</v>
      </c>
      <c r="F19" s="6">
        <v>68523</v>
      </c>
      <c r="G19" s="10">
        <f t="shared" si="2"/>
        <v>1.7369343993770425</v>
      </c>
      <c r="H19" s="6">
        <v>109726</v>
      </c>
      <c r="I19" s="10">
        <f t="shared" si="3"/>
        <v>2.284676058895278</v>
      </c>
      <c r="J19" s="7">
        <f t="shared" si="4"/>
        <v>41203</v>
      </c>
      <c r="K19" s="11">
        <f t="shared" si="5"/>
        <v>60.1301752696175</v>
      </c>
    </row>
    <row r="20" spans="1:11" ht="15" customHeight="1">
      <c r="A20" s="5" t="s">
        <v>13</v>
      </c>
      <c r="B20" s="6">
        <v>86201</v>
      </c>
      <c r="C20" s="10">
        <f t="shared" si="0"/>
        <v>2.2292276281370778</v>
      </c>
      <c r="D20" s="6">
        <v>81387</v>
      </c>
      <c r="E20" s="10">
        <f t="shared" si="1"/>
        <v>2.3835456365215175</v>
      </c>
      <c r="F20" s="6">
        <v>79920</v>
      </c>
      <c r="G20" s="10">
        <f t="shared" si="2"/>
        <v>2.0258277833459313</v>
      </c>
      <c r="H20" s="6">
        <v>86085</v>
      </c>
      <c r="I20" s="10">
        <f t="shared" si="3"/>
        <v>1.7924314978218474</v>
      </c>
      <c r="J20" s="7">
        <f t="shared" si="4"/>
        <v>6165</v>
      </c>
      <c r="K20" s="11">
        <f t="shared" si="5"/>
        <v>7.713963963963964</v>
      </c>
    </row>
    <row r="21" spans="1:11" ht="15" customHeight="1">
      <c r="A21" s="5" t="s">
        <v>14</v>
      </c>
      <c r="B21" s="6">
        <v>17024</v>
      </c>
      <c r="C21" s="10">
        <f t="shared" si="0"/>
        <v>0.4402544186425402</v>
      </c>
      <c r="D21" s="6">
        <v>23682</v>
      </c>
      <c r="E21" s="10">
        <f t="shared" si="1"/>
        <v>0.6935644238527354</v>
      </c>
      <c r="F21" s="6">
        <v>45366</v>
      </c>
      <c r="G21" s="10">
        <f t="shared" si="2"/>
        <v>1.1499462364773716</v>
      </c>
      <c r="H21" s="6">
        <v>58922</v>
      </c>
      <c r="I21" s="10">
        <f t="shared" si="3"/>
        <v>1.226853095366892</v>
      </c>
      <c r="J21" s="7">
        <f t="shared" si="4"/>
        <v>13556</v>
      </c>
      <c r="K21" s="11">
        <f t="shared" si="5"/>
        <v>29.8814089847022</v>
      </c>
    </row>
    <row r="22" spans="1:11" ht="15" customHeight="1">
      <c r="A22" s="5" t="s">
        <v>15</v>
      </c>
      <c r="B22" s="6">
        <v>25918</v>
      </c>
      <c r="C22" s="10">
        <f t="shared" si="0"/>
        <v>0.6702604571415272</v>
      </c>
      <c r="D22" s="6">
        <v>31166</v>
      </c>
      <c r="E22" s="10">
        <f t="shared" si="1"/>
        <v>0.9127450736337451</v>
      </c>
      <c r="F22" s="6">
        <v>35596</v>
      </c>
      <c r="G22" s="10">
        <f t="shared" si="2"/>
        <v>0.9022943665663385</v>
      </c>
      <c r="H22" s="6">
        <v>55254</v>
      </c>
      <c r="I22" s="10">
        <f t="shared" si="3"/>
        <v>1.1504792934965251</v>
      </c>
      <c r="J22" s="7">
        <f t="shared" si="4"/>
        <v>19658</v>
      </c>
      <c r="K22" s="11">
        <f t="shared" si="5"/>
        <v>55.225306214181366</v>
      </c>
    </row>
    <row r="23" spans="1:11" ht="15" customHeight="1">
      <c r="A23" s="5" t="s">
        <v>16</v>
      </c>
      <c r="B23" s="6">
        <v>116607</v>
      </c>
      <c r="C23" s="10">
        <f t="shared" si="0"/>
        <v>3.0155513977120942</v>
      </c>
      <c r="D23" s="6">
        <v>49500</v>
      </c>
      <c r="E23" s="10">
        <f t="shared" si="1"/>
        <v>1.4496849497808633</v>
      </c>
      <c r="F23" s="6">
        <v>50458</v>
      </c>
      <c r="G23" s="10">
        <f t="shared" si="2"/>
        <v>1.2790192478987614</v>
      </c>
      <c r="H23" s="6">
        <v>53077</v>
      </c>
      <c r="I23" s="10">
        <f t="shared" si="3"/>
        <v>1.1051505675772806</v>
      </c>
      <c r="J23" s="7">
        <f t="shared" si="4"/>
        <v>2619</v>
      </c>
      <c r="K23" s="11">
        <f t="shared" si="5"/>
        <v>5.190455428276983</v>
      </c>
    </row>
    <row r="24" spans="1:11" ht="15" customHeight="1">
      <c r="A24" s="5" t="s">
        <v>17</v>
      </c>
      <c r="B24" s="6">
        <v>22462</v>
      </c>
      <c r="C24" s="10">
        <f t="shared" si="0"/>
        <v>0.5808854999734926</v>
      </c>
      <c r="D24" s="6">
        <v>23122</v>
      </c>
      <c r="E24" s="10">
        <f t="shared" si="1"/>
        <v>0.6771639476531943</v>
      </c>
      <c r="F24" s="6">
        <v>36591</v>
      </c>
      <c r="G24" s="10">
        <f t="shared" si="2"/>
        <v>0.9275158210762133</v>
      </c>
      <c r="H24" s="6">
        <v>50215</v>
      </c>
      <c r="I24" s="10">
        <f t="shared" si="3"/>
        <v>1.0455590133370978</v>
      </c>
      <c r="J24" s="7">
        <f t="shared" si="4"/>
        <v>13624</v>
      </c>
      <c r="K24" s="11">
        <f t="shared" si="5"/>
        <v>37.23319942062256</v>
      </c>
    </row>
    <row r="25" spans="1:11" ht="15" customHeight="1">
      <c r="A25" s="5" t="s">
        <v>18</v>
      </c>
      <c r="B25" s="6">
        <v>9961</v>
      </c>
      <c r="C25" s="10">
        <f t="shared" si="0"/>
        <v>0.25759952209224296</v>
      </c>
      <c r="D25" s="6">
        <v>13281</v>
      </c>
      <c r="E25" s="10">
        <f t="shared" si="1"/>
        <v>0.38895486501090193</v>
      </c>
      <c r="F25" s="6">
        <v>29221</v>
      </c>
      <c r="G25" s="10">
        <f t="shared" si="2"/>
        <v>0.740699620334728</v>
      </c>
      <c r="H25" s="6">
        <v>46159</v>
      </c>
      <c r="I25" s="10">
        <f t="shared" si="3"/>
        <v>0.9611064123593965</v>
      </c>
      <c r="J25" s="7">
        <f t="shared" si="4"/>
        <v>16938</v>
      </c>
      <c r="K25" s="11">
        <f t="shared" si="5"/>
        <v>57.96516204099791</v>
      </c>
    </row>
    <row r="26" spans="1:11" ht="15" customHeight="1">
      <c r="A26" s="5" t="s">
        <v>19</v>
      </c>
      <c r="B26" s="6">
        <v>15552</v>
      </c>
      <c r="C26" s="10">
        <f t="shared" si="0"/>
        <v>0.4021873072561552</v>
      </c>
      <c r="D26" s="6">
        <v>15747</v>
      </c>
      <c r="E26" s="10">
        <f t="shared" si="1"/>
        <v>0.4611755334181667</v>
      </c>
      <c r="F26" s="6">
        <v>27185</v>
      </c>
      <c r="G26" s="10">
        <f t="shared" si="2"/>
        <v>0.6890906943225619</v>
      </c>
      <c r="H26" s="6">
        <v>39178</v>
      </c>
      <c r="I26" s="10">
        <f t="shared" si="3"/>
        <v>0.81575049336893</v>
      </c>
      <c r="J26" s="7">
        <f t="shared" si="4"/>
        <v>11993</v>
      </c>
      <c r="K26" s="11">
        <f t="shared" si="5"/>
        <v>44.11624057384587</v>
      </c>
    </row>
    <row r="27" spans="1:11" ht="15" customHeight="1">
      <c r="A27" s="5" t="s">
        <v>20</v>
      </c>
      <c r="B27" s="6">
        <v>29903</v>
      </c>
      <c r="C27" s="10">
        <f t="shared" si="0"/>
        <v>0.7733157824640438</v>
      </c>
      <c r="D27" s="6">
        <v>23271</v>
      </c>
      <c r="E27" s="10">
        <f t="shared" si="1"/>
        <v>0.6815276457848579</v>
      </c>
      <c r="F27" s="6">
        <v>21846</v>
      </c>
      <c r="G27" s="10">
        <f t="shared" si="2"/>
        <v>0.553756678615806</v>
      </c>
      <c r="H27" s="6">
        <v>29143</v>
      </c>
      <c r="I27" s="10">
        <f t="shared" si="3"/>
        <v>0.6068052638789813</v>
      </c>
      <c r="J27" s="7">
        <f t="shared" si="4"/>
        <v>7297</v>
      </c>
      <c r="K27" s="11">
        <f t="shared" si="5"/>
        <v>33.401995788702735</v>
      </c>
    </row>
    <row r="28" spans="1:11" ht="15" customHeight="1">
      <c r="A28" s="5" t="s">
        <v>21</v>
      </c>
      <c r="B28" s="6">
        <v>10017</v>
      </c>
      <c r="C28" s="10">
        <f t="shared" si="0"/>
        <v>0.25904772741672494</v>
      </c>
      <c r="D28" s="6">
        <v>9802</v>
      </c>
      <c r="E28" s="10">
        <f t="shared" si="1"/>
        <v>0.28706690662125295</v>
      </c>
      <c r="F28" s="6">
        <v>18991</v>
      </c>
      <c r="G28" s="10">
        <f t="shared" si="2"/>
        <v>0.48138758049953184</v>
      </c>
      <c r="H28" s="6">
        <v>24558</v>
      </c>
      <c r="I28" s="10">
        <f t="shared" si="3"/>
        <v>0.5113380115410227</v>
      </c>
      <c r="J28" s="7">
        <f t="shared" si="4"/>
        <v>5567</v>
      </c>
      <c r="K28" s="11">
        <f t="shared" si="5"/>
        <v>29.313885524722238</v>
      </c>
    </row>
    <row r="29" spans="1:11" ht="15" customHeight="1">
      <c r="A29" s="5" t="s">
        <v>22</v>
      </c>
      <c r="B29" s="6">
        <v>8016</v>
      </c>
      <c r="C29" s="10">
        <f t="shared" si="0"/>
        <v>0.20730024787585774</v>
      </c>
      <c r="D29" s="6">
        <v>9432</v>
      </c>
      <c r="E29" s="10">
        <f t="shared" si="1"/>
        <v>0.27623087770369903</v>
      </c>
      <c r="F29" s="6">
        <v>14885</v>
      </c>
      <c r="G29" s="10">
        <f t="shared" si="2"/>
        <v>0.377307889828631</v>
      </c>
      <c r="H29" s="6">
        <v>24086</v>
      </c>
      <c r="I29" s="10">
        <f t="shared" si="3"/>
        <v>0.5015101940702448</v>
      </c>
      <c r="J29" s="7">
        <f t="shared" si="4"/>
        <v>9201</v>
      </c>
      <c r="K29" s="11">
        <f t="shared" si="5"/>
        <v>61.81390661740007</v>
      </c>
    </row>
    <row r="30" spans="1:11" ht="15" customHeight="1">
      <c r="A30" s="5" t="s">
        <v>23</v>
      </c>
      <c r="B30" s="6">
        <v>17228</v>
      </c>
      <c r="C30" s="10">
        <f t="shared" si="0"/>
        <v>0.4455300237531534</v>
      </c>
      <c r="D30" s="6">
        <v>20751</v>
      </c>
      <c r="E30" s="10">
        <f t="shared" si="1"/>
        <v>0.6077255028869231</v>
      </c>
      <c r="F30" s="6">
        <v>20720</v>
      </c>
      <c r="G30" s="10">
        <f t="shared" si="2"/>
        <v>0.5252146104970933</v>
      </c>
      <c r="H30" s="6">
        <v>23512</v>
      </c>
      <c r="I30" s="10">
        <f t="shared" si="3"/>
        <v>0.489558568586714</v>
      </c>
      <c r="J30" s="7">
        <f t="shared" si="4"/>
        <v>2792</v>
      </c>
      <c r="K30" s="11">
        <f t="shared" si="5"/>
        <v>13.474903474903474</v>
      </c>
    </row>
    <row r="31" spans="1:11" ht="15" customHeight="1">
      <c r="A31" s="5" t="s">
        <v>24</v>
      </c>
      <c r="B31" s="6">
        <v>25122</v>
      </c>
      <c r="C31" s="10">
        <f t="shared" si="0"/>
        <v>0.6496752528863896</v>
      </c>
      <c r="D31" s="6">
        <v>13479</v>
      </c>
      <c r="E31" s="10">
        <f t="shared" si="1"/>
        <v>0.39475360481002536</v>
      </c>
      <c r="F31" s="6">
        <v>16225</v>
      </c>
      <c r="G31" s="10">
        <f t="shared" si="2"/>
        <v>0.41127447178162835</v>
      </c>
      <c r="H31" s="6">
        <v>19882</v>
      </c>
      <c r="I31" s="10">
        <f t="shared" si="3"/>
        <v>0.41397598930933344</v>
      </c>
      <c r="J31" s="7">
        <f t="shared" si="4"/>
        <v>3657</v>
      </c>
      <c r="K31" s="11">
        <f t="shared" si="5"/>
        <v>22.53929121725732</v>
      </c>
    </row>
    <row r="32" spans="1:11" ht="15" customHeight="1">
      <c r="A32" s="5" t="s">
        <v>25</v>
      </c>
      <c r="B32" s="6">
        <v>8894</v>
      </c>
      <c r="C32" s="10">
        <f t="shared" si="0"/>
        <v>0.2300060384989869</v>
      </c>
      <c r="D32" s="6">
        <v>9679</v>
      </c>
      <c r="E32" s="10">
        <f t="shared" si="1"/>
        <v>0.28346465917028235</v>
      </c>
      <c r="F32" s="6">
        <v>17444</v>
      </c>
      <c r="G32" s="10">
        <f t="shared" si="2"/>
        <v>0.442173922080661</v>
      </c>
      <c r="H32" s="6">
        <v>17806</v>
      </c>
      <c r="I32" s="10">
        <f t="shared" si="3"/>
        <v>0.37075024975565796</v>
      </c>
      <c r="J32" s="7">
        <f t="shared" si="4"/>
        <v>362</v>
      </c>
      <c r="K32" s="11">
        <f t="shared" si="5"/>
        <v>2.075212107314836</v>
      </c>
    </row>
    <row r="33" spans="1:11" ht="15" customHeight="1">
      <c r="A33" s="5" t="s">
        <v>26</v>
      </c>
      <c r="B33" s="6">
        <v>10919</v>
      </c>
      <c r="C33" s="10">
        <f t="shared" si="0"/>
        <v>0.2823741774646321</v>
      </c>
      <c r="D33" s="6">
        <v>9624</v>
      </c>
      <c r="E33" s="10">
        <f t="shared" si="1"/>
        <v>0.28185389811497025</v>
      </c>
      <c r="F33" s="6">
        <v>14370</v>
      </c>
      <c r="G33" s="10">
        <f t="shared" si="2"/>
        <v>0.3642535691526656</v>
      </c>
      <c r="H33" s="6">
        <v>17408</v>
      </c>
      <c r="I33" s="10">
        <f t="shared" si="3"/>
        <v>0.3624632341764851</v>
      </c>
      <c r="J33" s="7">
        <f t="shared" si="4"/>
        <v>3038</v>
      </c>
      <c r="K33" s="11">
        <f t="shared" si="5"/>
        <v>21.141266527487822</v>
      </c>
    </row>
    <row r="34" spans="1:11" ht="15" customHeight="1">
      <c r="A34" s="5" t="s">
        <v>27</v>
      </c>
      <c r="B34" s="6">
        <v>6672</v>
      </c>
      <c r="C34" s="10">
        <f t="shared" si="0"/>
        <v>0.1725433200882888</v>
      </c>
      <c r="D34" s="6">
        <v>2418</v>
      </c>
      <c r="E34" s="10">
        <f t="shared" si="1"/>
        <v>0.07081491330444702</v>
      </c>
      <c r="F34" s="6">
        <v>4634</v>
      </c>
      <c r="G34" s="10">
        <f t="shared" si="2"/>
        <v>0.11746353788820128</v>
      </c>
      <c r="H34" s="6">
        <v>14413</v>
      </c>
      <c r="I34" s="10">
        <f t="shared" si="3"/>
        <v>0.30010240086085016</v>
      </c>
      <c r="J34" s="7">
        <f t="shared" si="4"/>
        <v>9779</v>
      </c>
      <c r="K34" s="11">
        <f t="shared" si="5"/>
        <v>211.02719033232628</v>
      </c>
    </row>
    <row r="35" spans="1:11" ht="15" customHeight="1">
      <c r="A35" s="5" t="s">
        <v>28</v>
      </c>
      <c r="B35" s="6">
        <v>7404</v>
      </c>
      <c r="C35" s="10">
        <f t="shared" si="0"/>
        <v>0.19147343254401833</v>
      </c>
      <c r="D35" s="6">
        <v>5141</v>
      </c>
      <c r="E35" s="10">
        <f t="shared" si="1"/>
        <v>0.1505622288247155</v>
      </c>
      <c r="F35" s="6">
        <v>9495</v>
      </c>
      <c r="G35" s="10">
        <f t="shared" si="2"/>
        <v>0.24068111615202226</v>
      </c>
      <c r="H35" s="6">
        <v>9481</v>
      </c>
      <c r="I35" s="10">
        <f t="shared" si="3"/>
        <v>0.1974100369500951</v>
      </c>
      <c r="J35" s="7">
        <f t="shared" si="4"/>
        <v>-14</v>
      </c>
      <c r="K35" s="11">
        <f t="shared" si="5"/>
        <v>-0.1474460242232754</v>
      </c>
    </row>
    <row r="36" spans="1:11" ht="15" customHeight="1">
      <c r="A36" s="5" t="s">
        <v>29</v>
      </c>
      <c r="B36" s="6">
        <v>3428</v>
      </c>
      <c r="C36" s="10">
        <f t="shared" si="0"/>
        <v>0.08865085450579346</v>
      </c>
      <c r="D36" s="6">
        <v>1854</v>
      </c>
      <c r="E36" s="10">
        <f t="shared" si="1"/>
        <v>0.05429729084633778</v>
      </c>
      <c r="F36" s="6">
        <v>2252</v>
      </c>
      <c r="G36" s="10">
        <f t="shared" si="2"/>
        <v>0.0570841362374254</v>
      </c>
      <c r="H36" s="6">
        <v>9424</v>
      </c>
      <c r="I36" s="10">
        <f t="shared" si="3"/>
        <v>0.19622320306061555</v>
      </c>
      <c r="J36" s="7">
        <f t="shared" si="4"/>
        <v>7172</v>
      </c>
      <c r="K36" s="11">
        <f t="shared" si="5"/>
        <v>318.47246891651866</v>
      </c>
    </row>
    <row r="37" spans="1:11" ht="15" customHeight="1">
      <c r="A37" s="5" t="s">
        <v>30</v>
      </c>
      <c r="B37" s="6">
        <v>4651</v>
      </c>
      <c r="C37" s="10">
        <f t="shared" si="0"/>
        <v>0.1202786243601066</v>
      </c>
      <c r="D37" s="6">
        <v>4410</v>
      </c>
      <c r="E37" s="10">
        <f t="shared" si="1"/>
        <v>0.12915375007138602</v>
      </c>
      <c r="F37" s="6">
        <v>6247</v>
      </c>
      <c r="G37" s="10">
        <f t="shared" si="2"/>
        <v>0.15835017720923467</v>
      </c>
      <c r="H37" s="6">
        <v>7930</v>
      </c>
      <c r="I37" s="10">
        <f t="shared" si="3"/>
        <v>0.16511566216794157</v>
      </c>
      <c r="J37" s="7">
        <f t="shared" si="4"/>
        <v>1683</v>
      </c>
      <c r="K37" s="11">
        <f t="shared" si="5"/>
        <v>26.940931647190652</v>
      </c>
    </row>
    <row r="38" spans="1:11" ht="15" customHeight="1">
      <c r="A38" s="5" t="s">
        <v>31</v>
      </c>
      <c r="B38" s="6">
        <v>4927</v>
      </c>
      <c r="C38" s="10">
        <f t="shared" si="0"/>
        <v>0.1274162077450538</v>
      </c>
      <c r="D38" s="6">
        <v>4570</v>
      </c>
      <c r="E38" s="10">
        <f t="shared" si="1"/>
        <v>0.13383960041411203</v>
      </c>
      <c r="F38" s="6">
        <v>4880</v>
      </c>
      <c r="G38" s="10">
        <f t="shared" si="2"/>
        <v>0.1236991939780799</v>
      </c>
      <c r="H38" s="6">
        <v>5112</v>
      </c>
      <c r="I38" s="10">
        <f t="shared" si="3"/>
        <v>0.10644026040384834</v>
      </c>
      <c r="J38" s="7">
        <f t="shared" si="4"/>
        <v>232</v>
      </c>
      <c r="K38" s="11">
        <f t="shared" si="5"/>
        <v>4.754098360655737</v>
      </c>
    </row>
    <row r="39" spans="1:11" ht="15" customHeight="1">
      <c r="A39" s="5" t="s">
        <v>32</v>
      </c>
      <c r="B39" s="6">
        <v>1729</v>
      </c>
      <c r="C39" s="10">
        <f t="shared" si="0"/>
        <v>0.044713339393383</v>
      </c>
      <c r="D39" s="6">
        <v>1049</v>
      </c>
      <c r="E39" s="10">
        <f t="shared" si="1"/>
        <v>0.030721606309497485</v>
      </c>
      <c r="F39" s="6">
        <v>1721</v>
      </c>
      <c r="G39" s="10">
        <f t="shared" si="2"/>
        <v>0.043624244433663015</v>
      </c>
      <c r="H39" s="6">
        <v>2084</v>
      </c>
      <c r="I39" s="10">
        <f t="shared" si="3"/>
        <v>0.043392312731146306</v>
      </c>
      <c r="J39" s="7">
        <f t="shared" si="4"/>
        <v>363</v>
      </c>
      <c r="K39" s="11">
        <f t="shared" si="5"/>
        <v>21.092388146426497</v>
      </c>
    </row>
    <row r="40" spans="1:11" ht="15" customHeight="1">
      <c r="A40" s="5" t="s">
        <v>33</v>
      </c>
      <c r="B40" s="6">
        <v>1105</v>
      </c>
      <c r="C40" s="10">
        <f t="shared" si="0"/>
        <v>0.028576194349154545</v>
      </c>
      <c r="D40" s="6">
        <v>1150</v>
      </c>
      <c r="E40" s="10">
        <f t="shared" si="1"/>
        <v>0.03367954933834329</v>
      </c>
      <c r="F40" s="6">
        <v>1142</v>
      </c>
      <c r="G40" s="10">
        <f t="shared" si="2"/>
        <v>0.02894763924650968</v>
      </c>
      <c r="H40" s="6">
        <v>1362</v>
      </c>
      <c r="I40" s="10">
        <f t="shared" si="3"/>
        <v>0.028359083464405604</v>
      </c>
      <c r="J40" s="7">
        <f t="shared" si="4"/>
        <v>220</v>
      </c>
      <c r="K40" s="11">
        <f t="shared" si="5"/>
        <v>19.264448336252187</v>
      </c>
    </row>
    <row r="41" spans="1:11" ht="15" customHeight="1">
      <c r="A41" s="5" t="s">
        <v>34</v>
      </c>
      <c r="B41" s="6">
        <v>1392</v>
      </c>
      <c r="C41" s="10">
        <f t="shared" si="0"/>
        <v>0.035998246637125</v>
      </c>
      <c r="D41" s="6">
        <v>1286</v>
      </c>
      <c r="E41" s="10">
        <f t="shared" si="1"/>
        <v>0.03766252212966041</v>
      </c>
      <c r="F41" s="6">
        <v>928</v>
      </c>
      <c r="G41" s="10">
        <f t="shared" si="2"/>
        <v>0.023523125412225027</v>
      </c>
      <c r="H41" s="6">
        <v>1239</v>
      </c>
      <c r="I41" s="10">
        <f t="shared" si="3"/>
        <v>0.02579802086079188</v>
      </c>
      <c r="J41" s="7">
        <f t="shared" si="4"/>
        <v>311</v>
      </c>
      <c r="K41" s="11">
        <f t="shared" si="5"/>
        <v>33.512931034482754</v>
      </c>
    </row>
    <row r="42" spans="1:11" ht="15" customHeight="1">
      <c r="A42" s="5" t="s">
        <v>35</v>
      </c>
      <c r="B42" s="6">
        <v>490</v>
      </c>
      <c r="C42" s="10">
        <f t="shared" si="0"/>
        <v>0.012671796589217854</v>
      </c>
      <c r="D42" s="6">
        <v>517</v>
      </c>
      <c r="E42" s="10">
        <f t="shared" si="1"/>
        <v>0.01514115391993346</v>
      </c>
      <c r="F42" s="6">
        <v>378</v>
      </c>
      <c r="G42" s="10">
        <f t="shared" si="2"/>
        <v>0.00958161789420373</v>
      </c>
      <c r="H42" s="6">
        <v>385</v>
      </c>
      <c r="I42" s="10">
        <f t="shared" si="3"/>
        <v>0.008016334165782788</v>
      </c>
      <c r="J42" s="7">
        <f t="shared" si="4"/>
        <v>7</v>
      </c>
      <c r="K42" s="11">
        <f t="shared" si="5"/>
        <v>1.8518518518518516</v>
      </c>
    </row>
    <row r="43" spans="1:11" ht="15" customHeight="1">
      <c r="A43" s="5" t="s">
        <v>36</v>
      </c>
      <c r="B43" s="6">
        <v>274</v>
      </c>
      <c r="C43" s="10">
        <f t="shared" si="0"/>
        <v>0.0070858617662156965</v>
      </c>
      <c r="D43" s="6">
        <v>98</v>
      </c>
      <c r="E43" s="10">
        <f t="shared" si="1"/>
        <v>0.002870083334919689</v>
      </c>
      <c r="F43" s="6">
        <v>75</v>
      </c>
      <c r="G43" s="10">
        <f t="shared" si="2"/>
        <v>0.001901114661548359</v>
      </c>
      <c r="H43" s="6">
        <v>93</v>
      </c>
      <c r="I43" s="10">
        <f t="shared" si="3"/>
        <v>0.00193641318809818</v>
      </c>
      <c r="J43" s="7">
        <f t="shared" si="4"/>
        <v>18</v>
      </c>
      <c r="K43" s="11">
        <f t="shared" si="5"/>
        <v>24</v>
      </c>
    </row>
    <row r="44" spans="1:11" s="15" customFormat="1" ht="16.5" customHeight="1">
      <c r="A44" s="2" t="s">
        <v>44</v>
      </c>
      <c r="B44" s="12">
        <v>59878</v>
      </c>
      <c r="C44" s="13">
        <f t="shared" si="0"/>
        <v>1.5484935432024216</v>
      </c>
      <c r="D44" s="12">
        <v>59296</v>
      </c>
      <c r="E44" s="13">
        <f t="shared" si="1"/>
        <v>1.7365761370142638</v>
      </c>
      <c r="F44" s="12">
        <v>75002</v>
      </c>
      <c r="G44" s="13">
        <f t="shared" si="2"/>
        <v>1.9011653579393335</v>
      </c>
      <c r="H44" s="12">
        <v>100311</v>
      </c>
      <c r="I44" s="13">
        <f t="shared" si="3"/>
        <v>2.0886402506593176</v>
      </c>
      <c r="J44" s="12">
        <f t="shared" si="4"/>
        <v>25309</v>
      </c>
      <c r="K44" s="14">
        <f t="shared" si="5"/>
        <v>33.74443348177382</v>
      </c>
    </row>
    <row r="45" spans="1:11" s="15" customFormat="1" ht="16.5" customHeight="1">
      <c r="A45" s="2" t="s">
        <v>45</v>
      </c>
      <c r="B45" s="12">
        <f>SUM(B8:B44)</f>
        <v>3866855</v>
      </c>
      <c r="C45" s="13">
        <f t="shared" si="0"/>
        <v>100</v>
      </c>
      <c r="D45" s="12">
        <f>SUM(D8:D44)</f>
        <v>3414535</v>
      </c>
      <c r="E45" s="13">
        <f t="shared" si="1"/>
        <v>100</v>
      </c>
      <c r="F45" s="12">
        <f>SUM(F8:F44)</f>
        <v>3945054</v>
      </c>
      <c r="G45" s="13">
        <f t="shared" si="2"/>
        <v>100</v>
      </c>
      <c r="H45" s="12">
        <f>SUM(H8:H44)</f>
        <v>4802694</v>
      </c>
      <c r="I45" s="13">
        <f t="shared" si="3"/>
        <v>100</v>
      </c>
      <c r="J45" s="12">
        <f t="shared" si="4"/>
        <v>857640</v>
      </c>
      <c r="K45" s="14">
        <f t="shared" si="5"/>
        <v>21.739626377737796</v>
      </c>
    </row>
    <row r="46" spans="1:11" s="15" customFormat="1" ht="16.5" customHeight="1">
      <c r="A46" s="3" t="s">
        <v>46</v>
      </c>
      <c r="B46" s="16">
        <v>232680</v>
      </c>
      <c r="C46" s="28">
        <f>(B46/B47)*100</f>
        <v>5.6757656661060345</v>
      </c>
      <c r="D46" s="16">
        <v>257032</v>
      </c>
      <c r="E46" s="28">
        <f>(D46/D47)*100</f>
        <v>7.000607642458928</v>
      </c>
      <c r="F46" s="16">
        <v>244654</v>
      </c>
      <c r="G46" s="28">
        <f>(F46/F47)*100</f>
        <v>5.839404559935919</v>
      </c>
      <c r="H46" s="16">
        <v>262580</v>
      </c>
      <c r="I46" s="28">
        <f>(H46/H47)*100</f>
        <v>5.183924897251363</v>
      </c>
      <c r="J46" s="12">
        <f t="shared" si="4"/>
        <v>17926</v>
      </c>
      <c r="K46" s="14">
        <f t="shared" si="5"/>
        <v>7.32708232851292</v>
      </c>
    </row>
    <row r="47" spans="1:11" s="15" customFormat="1" ht="16.5" customHeight="1">
      <c r="A47" s="2" t="s">
        <v>47</v>
      </c>
      <c r="B47" s="12">
        <f>B46+B45</f>
        <v>4099535</v>
      </c>
      <c r="C47" s="29"/>
      <c r="D47" s="12">
        <f>D46+D45</f>
        <v>3671567</v>
      </c>
      <c r="E47" s="29"/>
      <c r="F47" s="12">
        <f>F46+F45</f>
        <v>4189708</v>
      </c>
      <c r="G47" s="29"/>
      <c r="H47" s="12">
        <f>H46+H45</f>
        <v>5065274</v>
      </c>
      <c r="I47" s="29"/>
      <c r="J47" s="12">
        <f t="shared" si="4"/>
        <v>875566</v>
      </c>
      <c r="K47" s="14">
        <f t="shared" si="5"/>
        <v>20.898019623324586</v>
      </c>
    </row>
  </sheetData>
  <mergeCells count="17">
    <mergeCell ref="C46:C47"/>
    <mergeCell ref="E46:E47"/>
    <mergeCell ref="G46:G47"/>
    <mergeCell ref="I46:I47"/>
    <mergeCell ref="A5:A7"/>
    <mergeCell ref="A2:K2"/>
    <mergeCell ref="A3:K3"/>
    <mergeCell ref="F5:G5"/>
    <mergeCell ref="F6:G6"/>
    <mergeCell ref="H5:I5"/>
    <mergeCell ref="H6:I6"/>
    <mergeCell ref="B5:C5"/>
    <mergeCell ref="B6:C6"/>
    <mergeCell ref="D5:E5"/>
    <mergeCell ref="D6:E6"/>
    <mergeCell ref="J5:K5"/>
    <mergeCell ref="J6:K6"/>
  </mergeCells>
  <conditionalFormatting sqref="J8:K47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orientation="landscape" paperSize="9" scale="79" r:id="rId1"/>
  <ignoredErrors>
    <ignoredError sqref="C45:D45 E45:F45 G45:H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2008-08-01T14:19:43Z</cp:lastPrinted>
  <dcterms:created xsi:type="dcterms:W3CDTF">2008-08-01T13:52:24Z</dcterms:created>
  <dcterms:modified xsi:type="dcterms:W3CDTF">2008-08-01T14:22:00Z</dcterms:modified>
  <cp:category/>
  <cp:version/>
  <cp:contentType/>
  <cp:contentStatus/>
</cp:coreProperties>
</file>