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4" activeTab="0"/>
  </bookViews>
  <sheets>
    <sheet name="Ocak-Mart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<sst xmlns="http://schemas.openxmlformats.org/spreadsheetml/2006/main" count="63" uniqueCount="54">
  <si>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</si>
  <si>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</si>
  <si>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İSRAİL</t>
  </si>
  <si>
    <t>RUSYA FEDERASYONU</t>
  </si>
  <si>
    <t>AVUSTURYA</t>
  </si>
  <si>
    <t>HOLLANDA</t>
  </si>
  <si>
    <t>BELÇİKA</t>
  </si>
  <si>
    <t>FRANSA</t>
  </si>
  <si>
    <t>İNGİLTERE</t>
  </si>
  <si>
    <t>DANİMARKA</t>
  </si>
  <si>
    <t>İSVİÇRE</t>
  </si>
  <si>
    <t>UKRAYNA</t>
  </si>
  <si>
    <t>NORVEÇ</t>
  </si>
  <si>
    <t>İRAN</t>
  </si>
  <si>
    <t>İSVEÇ</t>
  </si>
  <si>
    <t>FİNLANDİYA</t>
  </si>
  <si>
    <t>POLONYA</t>
  </si>
  <si>
    <t>İSPANYA</t>
  </si>
  <si>
    <t>İTALYA</t>
  </si>
  <si>
    <t>MACARİSTAN</t>
  </si>
  <si>
    <t>BELARUS (BEYAZ RUSYA)</t>
  </si>
  <si>
    <t>SLOVENYA</t>
  </si>
  <si>
    <t>LİTVANYA</t>
  </si>
  <si>
    <t>ÇEK CUMHURİYETİ</t>
  </si>
  <si>
    <t>SLOVAKYA</t>
  </si>
  <si>
    <t>ROMANYA</t>
  </si>
  <si>
    <t>AMERİKA BİRLEŞİK DEVLETLERİ</t>
  </si>
  <si>
    <t>KAZAKİSTAN</t>
  </si>
  <si>
    <t>SIRBİSTAN &amp; KARADAĞ</t>
  </si>
  <si>
    <t>BOSNA - HERSEK</t>
  </si>
  <si>
    <t>MOLDOVA</t>
  </si>
  <si>
    <t>YUNANİSTAN</t>
  </si>
  <si>
    <t>PORTEKİZ</t>
  </si>
  <si>
    <t>KANADA</t>
  </si>
  <si>
    <t>JAPONYA</t>
  </si>
  <si>
    <t>LETONYA</t>
  </si>
  <si>
    <t>ENDONEZYA</t>
  </si>
  <si>
    <t>2005 YILI</t>
  </si>
  <si>
    <t>2006 YILI</t>
  </si>
  <si>
    <t>2007 YILI</t>
  </si>
  <si>
    <t>2008 YILI</t>
  </si>
  <si>
    <t>2007 / 2008 YILI</t>
  </si>
  <si>
    <t>KARŞILAŞTIRMASI</t>
  </si>
  <si>
    <t>ZİYARETÇİ SAYISI</t>
  </si>
  <si>
    <t>MİLLİYET PAYI (%)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</si>
  <si>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</si>
  <si>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</si>
  <si>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</si>
  <si>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</si>
  <si>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</si>
  <si>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</si>
  <si>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</si>
  <si>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2005 - 2008 YILLARINDA İLİMİZE GELEN ZİYARETÇİLERİN SAYISI VE MİLLİYETLERİNE GÖRE DAĞILIMI (OCAK-MART DÖNEMİ) </t>
  </si>
  <si>
    <t>OCAK - MART  DÖNEMİ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</si>
</sst>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173" fontId="3" fillId="0" borderId="0" xfId="0" applyNumberFormat="1" applyFont="1" applyFill="1" applyBorder="1" applyAlignment="1">
      <alignment vertical="center"/>
    </xf>
    <xf numFmtId="173" fontId="3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73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173" fontId="9" fillId="0" borderId="2" xfId="0" applyNumberFormat="1" applyFont="1" applyFill="1" applyBorder="1" applyAlignment="1">
      <alignment horizontal="right" vertical="center" wrapText="1"/>
    </xf>
    <xf numFmtId="173" fontId="10" fillId="0" borderId="2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173" fontId="4" fillId="2" borderId="3" xfId="0" applyNumberFormat="1" applyFont="1" applyFill="1" applyBorder="1" applyAlignment="1">
      <alignment horizontal="left" vertical="center" wrapText="1"/>
    </xf>
    <xf numFmtId="173" fontId="4" fillId="2" borderId="4" xfId="0" applyNumberFormat="1" applyFont="1" applyFill="1" applyBorder="1" applyAlignment="1">
      <alignment horizontal="left" vertical="center" wrapText="1"/>
    </xf>
    <xf numFmtId="173" fontId="4" fillId="2" borderId="1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5" customHeight="1"/>
  <cols>
    <col min="1" max="1" width="38.7109375" style="4" customWidth="1"/>
    <col min="2" max="9" width="12.7109375" style="4" customWidth="1"/>
    <col min="10" max="10" width="15.7109375" style="4" customWidth="1"/>
    <col min="11" max="11" width="16.7109375" style="4" customWidth="1"/>
    <col min="12" max="16384" width="9.140625" style="4" customWidth="1"/>
  </cols>
  <sheetData>
    <row r="1" ht="4.5" customHeight="1"/>
    <row r="2" spans="1:11" ht="25.5" customHeight="1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15.75" customHeight="1">
      <c r="A5" s="17" t="s">
        <v>0</v>
      </c>
      <c r="B5" s="20" t="s">
        <v>37</v>
      </c>
      <c r="C5" s="21"/>
      <c r="D5" s="20" t="s">
        <v>38</v>
      </c>
      <c r="E5" s="21"/>
      <c r="F5" s="20" t="s">
        <v>39</v>
      </c>
      <c r="G5" s="21"/>
      <c r="H5" s="20" t="s">
        <v>40</v>
      </c>
      <c r="I5" s="21"/>
      <c r="J5" s="20" t="s">
        <v>41</v>
      </c>
      <c r="K5" s="21"/>
    </row>
    <row r="6" spans="1:11" ht="15.75" customHeight="1">
      <c r="A6" s="18"/>
      <c r="B6" s="22" t="s">
        <v>53</v>
      </c>
      <c r="C6" s="23"/>
      <c r="D6" s="22" t="s">
        <v>53</v>
      </c>
      <c r="E6" s="23"/>
      <c r="F6" s="22" t="s">
        <v>53</v>
      </c>
      <c r="G6" s="23"/>
      <c r="H6" s="22" t="s">
        <v>53</v>
      </c>
      <c r="I6" s="23"/>
      <c r="J6" s="22" t="s">
        <v>42</v>
      </c>
      <c r="K6" s="23"/>
    </row>
    <row r="7" spans="1:11" ht="31.5" customHeight="1">
      <c r="A7" s="19"/>
      <c r="B7" s="1" t="s">
        <v>43</v>
      </c>
      <c r="C7" s="1" t="s">
        <v>44</v>
      </c>
      <c r="D7" s="1" t="s">
        <v>43</v>
      </c>
      <c r="E7" s="1" t="s">
        <v>44</v>
      </c>
      <c r="F7" s="1" t="s">
        <v>43</v>
      </c>
      <c r="G7" s="1" t="s">
        <v>44</v>
      </c>
      <c r="H7" s="1" t="s">
        <v>43</v>
      </c>
      <c r="I7" s="1" t="s">
        <v>44</v>
      </c>
      <c r="J7" s="1" t="s">
        <v>45</v>
      </c>
      <c r="K7" s="1" t="s">
        <v>46</v>
      </c>
    </row>
    <row r="8" spans="1:11" ht="15" customHeight="1">
      <c r="A8" s="13" t="s">
        <v>1</v>
      </c>
      <c r="B8" s="5">
        <v>412228</v>
      </c>
      <c r="C8" s="6">
        <f>(B8/B$45)*100</f>
        <v>64.13594278255161</v>
      </c>
      <c r="D8" s="5">
        <v>257347</v>
      </c>
      <c r="E8" s="6">
        <f>(D8/D$45)*100</f>
        <v>59.94237452366977</v>
      </c>
      <c r="F8" s="5">
        <v>273916</v>
      </c>
      <c r="G8" s="6">
        <f>(F8/F$45)*100</f>
        <v>58.93011198003507</v>
      </c>
      <c r="H8" s="5">
        <v>306706</v>
      </c>
      <c r="I8" s="6">
        <f>(H8/H$45)*100</f>
        <v>54.327902420706195</v>
      </c>
      <c r="J8" s="7">
        <f>H8-F8</f>
        <v>32790</v>
      </c>
      <c r="K8" s="8">
        <f>(J8/F8)*100</f>
        <v>11.97082317206735</v>
      </c>
    </row>
    <row r="9" spans="1:11" ht="15" customHeight="1">
      <c r="A9" s="13" t="s">
        <v>2</v>
      </c>
      <c r="B9" s="5">
        <v>19577</v>
      </c>
      <c r="C9" s="6">
        <f aca="true" t="shared" si="0" ref="C9:C45">(B9/B$45)*100</f>
        <v>3.0458613967367882</v>
      </c>
      <c r="D9" s="5">
        <v>27251</v>
      </c>
      <c r="E9" s="6">
        <f aca="true" t="shared" si="1" ref="E9:E45">(D9/D$45)*100</f>
        <v>6.347420596099915</v>
      </c>
      <c r="F9" s="5">
        <v>37022</v>
      </c>
      <c r="G9" s="6">
        <f aca="true" t="shared" si="2" ref="G9:G45">(F9/F$45)*100</f>
        <v>7.964889257016232</v>
      </c>
      <c r="H9" s="5">
        <v>43168</v>
      </c>
      <c r="I9" s="6">
        <f aca="true" t="shared" si="3" ref="I9:I45">(H9/H$45)*100</f>
        <v>7.646498248149841</v>
      </c>
      <c r="J9" s="7">
        <f aca="true" t="shared" si="4" ref="J9:J47">H9-F9</f>
        <v>6146</v>
      </c>
      <c r="K9" s="8">
        <f aca="true" t="shared" si="5" ref="K9:K47">(J9/F9)*100</f>
        <v>16.600939981632543</v>
      </c>
    </row>
    <row r="10" spans="1:11" ht="15" customHeight="1">
      <c r="A10" s="13" t="s">
        <v>3</v>
      </c>
      <c r="B10" s="5">
        <v>14665</v>
      </c>
      <c r="C10" s="6">
        <f t="shared" si="0"/>
        <v>2.281634437510599</v>
      </c>
      <c r="D10" s="5">
        <v>12741</v>
      </c>
      <c r="E10" s="6">
        <f t="shared" si="1"/>
        <v>2.9676887385750623</v>
      </c>
      <c r="F10" s="5">
        <v>20854</v>
      </c>
      <c r="G10" s="6">
        <f t="shared" si="2"/>
        <v>4.486516140830223</v>
      </c>
      <c r="H10" s="5">
        <v>29645</v>
      </c>
      <c r="I10" s="6">
        <f t="shared" si="3"/>
        <v>5.251122140622731</v>
      </c>
      <c r="J10" s="7">
        <f t="shared" si="4"/>
        <v>8791</v>
      </c>
      <c r="K10" s="8">
        <f t="shared" si="5"/>
        <v>42.15498225760046</v>
      </c>
    </row>
    <row r="11" spans="1:11" ht="15" customHeight="1">
      <c r="A11" s="13" t="s">
        <v>4</v>
      </c>
      <c r="B11" s="5">
        <v>26335</v>
      </c>
      <c r="C11" s="6">
        <f t="shared" si="0"/>
        <v>4.097295800330149</v>
      </c>
      <c r="D11" s="5">
        <v>19223</v>
      </c>
      <c r="E11" s="6">
        <f t="shared" si="1"/>
        <v>4.477504169345297</v>
      </c>
      <c r="F11" s="5">
        <v>15597</v>
      </c>
      <c r="G11" s="6">
        <f t="shared" si="2"/>
        <v>3.355528543614126</v>
      </c>
      <c r="H11" s="5">
        <v>26989</v>
      </c>
      <c r="I11" s="6">
        <f t="shared" si="3"/>
        <v>4.7806556064519095</v>
      </c>
      <c r="J11" s="7">
        <f t="shared" si="4"/>
        <v>11392</v>
      </c>
      <c r="K11" s="8">
        <f t="shared" si="5"/>
        <v>73.03968711931782</v>
      </c>
    </row>
    <row r="12" spans="1:11" ht="15" customHeight="1">
      <c r="A12" s="13" t="s">
        <v>5</v>
      </c>
      <c r="B12" s="5">
        <v>35372</v>
      </c>
      <c r="C12" s="6">
        <f t="shared" si="0"/>
        <v>5.503305374948852</v>
      </c>
      <c r="D12" s="5">
        <v>23680</v>
      </c>
      <c r="E12" s="6">
        <f t="shared" si="1"/>
        <v>5.5156478556987265</v>
      </c>
      <c r="F12" s="5">
        <v>19770</v>
      </c>
      <c r="G12" s="6">
        <f t="shared" si="2"/>
        <v>4.2533050783645105</v>
      </c>
      <c r="H12" s="5">
        <v>24171</v>
      </c>
      <c r="I12" s="6">
        <f t="shared" si="3"/>
        <v>4.281493447832418</v>
      </c>
      <c r="J12" s="7">
        <f t="shared" si="4"/>
        <v>4401</v>
      </c>
      <c r="K12" s="8">
        <f t="shared" si="5"/>
        <v>22.261001517450683</v>
      </c>
    </row>
    <row r="13" spans="1:11" ht="15" customHeight="1">
      <c r="A13" s="13" t="s">
        <v>6</v>
      </c>
      <c r="B13" s="5">
        <v>20012</v>
      </c>
      <c r="C13" s="6">
        <f t="shared" si="0"/>
        <v>3.1135402907236354</v>
      </c>
      <c r="D13" s="5">
        <v>14170</v>
      </c>
      <c r="E13" s="6">
        <f t="shared" si="1"/>
        <v>3.300537589326476</v>
      </c>
      <c r="F13" s="5">
        <v>15402</v>
      </c>
      <c r="G13" s="6">
        <f t="shared" si="2"/>
        <v>3.31357636909308</v>
      </c>
      <c r="H13" s="5">
        <v>22697</v>
      </c>
      <c r="I13" s="6">
        <f t="shared" si="3"/>
        <v>4.020398692046352</v>
      </c>
      <c r="J13" s="7">
        <f t="shared" si="4"/>
        <v>7295</v>
      </c>
      <c r="K13" s="8">
        <f t="shared" si="5"/>
        <v>47.36397870406441</v>
      </c>
    </row>
    <row r="14" spans="1:11" ht="15" customHeight="1">
      <c r="A14" s="13" t="s">
        <v>7</v>
      </c>
      <c r="B14" s="5">
        <v>13951</v>
      </c>
      <c r="C14" s="6">
        <f t="shared" si="0"/>
        <v>2.1705477011735677</v>
      </c>
      <c r="D14" s="5">
        <v>12592</v>
      </c>
      <c r="E14" s="6">
        <f t="shared" si="1"/>
        <v>2.932983015158715</v>
      </c>
      <c r="F14" s="5">
        <v>17153</v>
      </c>
      <c r="G14" s="6">
        <f t="shared" si="2"/>
        <v>3.6902853823564215</v>
      </c>
      <c r="H14" s="5">
        <v>19685</v>
      </c>
      <c r="I14" s="6">
        <f t="shared" si="3"/>
        <v>3.4868726374821537</v>
      </c>
      <c r="J14" s="7">
        <f t="shared" si="4"/>
        <v>2532</v>
      </c>
      <c r="K14" s="8">
        <f t="shared" si="5"/>
        <v>14.761266250801608</v>
      </c>
    </row>
    <row r="15" spans="1:11" ht="15" customHeight="1">
      <c r="A15" s="13" t="s">
        <v>8</v>
      </c>
      <c r="B15" s="5">
        <v>16242</v>
      </c>
      <c r="C15" s="6">
        <f t="shared" si="0"/>
        <v>2.5269898761709615</v>
      </c>
      <c r="D15" s="5">
        <v>16035</v>
      </c>
      <c r="E15" s="6">
        <f t="shared" si="1"/>
        <v>3.734941442826397</v>
      </c>
      <c r="F15" s="5">
        <v>11993</v>
      </c>
      <c r="G15" s="6">
        <f t="shared" si="2"/>
        <v>2.5801663027225885</v>
      </c>
      <c r="H15" s="5">
        <v>19144</v>
      </c>
      <c r="I15" s="6">
        <f t="shared" si="3"/>
        <v>3.3910434225023294</v>
      </c>
      <c r="J15" s="7">
        <f t="shared" si="4"/>
        <v>7151</v>
      </c>
      <c r="K15" s="8">
        <f t="shared" si="5"/>
        <v>59.62644876177771</v>
      </c>
    </row>
    <row r="16" spans="1:11" ht="15" customHeight="1">
      <c r="A16" s="13" t="s">
        <v>9</v>
      </c>
      <c r="B16" s="5">
        <v>8195</v>
      </c>
      <c r="C16" s="6">
        <f t="shared" si="0"/>
        <v>1.2750081292464617</v>
      </c>
      <c r="D16" s="5">
        <v>10099</v>
      </c>
      <c r="E16" s="6">
        <f t="shared" si="1"/>
        <v>2.352302689810027</v>
      </c>
      <c r="F16" s="5">
        <v>9165</v>
      </c>
      <c r="G16" s="6">
        <f t="shared" si="2"/>
        <v>1.9717522024891625</v>
      </c>
      <c r="H16" s="5">
        <v>9965</v>
      </c>
      <c r="I16" s="6">
        <f t="shared" si="3"/>
        <v>1.765135170561832</v>
      </c>
      <c r="J16" s="7">
        <f t="shared" si="4"/>
        <v>800</v>
      </c>
      <c r="K16" s="8">
        <f t="shared" si="5"/>
        <v>8.72885979268958</v>
      </c>
    </row>
    <row r="17" spans="1:11" ht="15" customHeight="1">
      <c r="A17" s="13" t="s">
        <v>10</v>
      </c>
      <c r="B17" s="5">
        <v>37142</v>
      </c>
      <c r="C17" s="6">
        <f t="shared" si="0"/>
        <v>5.778688460826367</v>
      </c>
      <c r="D17" s="5">
        <v>7748</v>
      </c>
      <c r="E17" s="6">
        <f t="shared" si="1"/>
        <v>1.804697617650073</v>
      </c>
      <c r="F17" s="5">
        <v>6051</v>
      </c>
      <c r="G17" s="6">
        <f t="shared" si="2"/>
        <v>1.3018082462915355</v>
      </c>
      <c r="H17" s="5">
        <v>7988</v>
      </c>
      <c r="I17" s="6">
        <f t="shared" si="3"/>
        <v>1.4149422721974825</v>
      </c>
      <c r="J17" s="7">
        <f t="shared" si="4"/>
        <v>1937</v>
      </c>
      <c r="K17" s="8">
        <f t="shared" si="5"/>
        <v>32.01123781193191</v>
      </c>
    </row>
    <row r="18" spans="1:11" ht="15" customHeight="1">
      <c r="A18" s="13" t="s">
        <v>11</v>
      </c>
      <c r="B18" s="5">
        <v>2739</v>
      </c>
      <c r="C18" s="6">
        <f t="shared" si="0"/>
        <v>0.4261436566206295</v>
      </c>
      <c r="D18" s="5">
        <v>3986</v>
      </c>
      <c r="E18" s="6">
        <f t="shared" si="1"/>
        <v>0.928436332466855</v>
      </c>
      <c r="F18" s="5">
        <v>6840</v>
      </c>
      <c r="G18" s="6">
        <f t="shared" si="2"/>
        <v>1.471553198584383</v>
      </c>
      <c r="H18" s="5">
        <v>7626</v>
      </c>
      <c r="I18" s="6">
        <f t="shared" si="3"/>
        <v>1.3508199508985983</v>
      </c>
      <c r="J18" s="7">
        <f t="shared" si="4"/>
        <v>786</v>
      </c>
      <c r="K18" s="8">
        <f t="shared" si="5"/>
        <v>11.491228070175438</v>
      </c>
    </row>
    <row r="19" spans="1:11" ht="15" customHeight="1">
      <c r="A19" s="13" t="s">
        <v>12</v>
      </c>
      <c r="B19" s="5">
        <v>1939</v>
      </c>
      <c r="C19" s="6">
        <f t="shared" si="0"/>
        <v>0.3016767251505661</v>
      </c>
      <c r="D19" s="5">
        <v>2064</v>
      </c>
      <c r="E19" s="6">
        <f t="shared" si="1"/>
        <v>0.48075579282779435</v>
      </c>
      <c r="F19" s="5">
        <v>3247</v>
      </c>
      <c r="G19" s="6">
        <f t="shared" si="2"/>
        <v>0.6985574906145456</v>
      </c>
      <c r="H19" s="5">
        <v>7554</v>
      </c>
      <c r="I19" s="6">
        <f t="shared" si="3"/>
        <v>1.3380663400325217</v>
      </c>
      <c r="J19" s="7">
        <f t="shared" si="4"/>
        <v>4307</v>
      </c>
      <c r="K19" s="8">
        <f t="shared" si="5"/>
        <v>132.64551894056052</v>
      </c>
    </row>
    <row r="20" spans="1:11" ht="15" customHeight="1">
      <c r="A20" s="13" t="s">
        <v>13</v>
      </c>
      <c r="B20" s="5">
        <v>1080</v>
      </c>
      <c r="C20" s="6">
        <f t="shared" si="0"/>
        <v>0.16803035748458556</v>
      </c>
      <c r="D20" s="5">
        <v>607</v>
      </c>
      <c r="E20" s="6">
        <f t="shared" si="1"/>
        <v>0.14138506116592597</v>
      </c>
      <c r="F20" s="5">
        <v>957</v>
      </c>
      <c r="G20" s="6">
        <f t="shared" si="2"/>
        <v>0.2058883641879027</v>
      </c>
      <c r="H20" s="5">
        <v>5247</v>
      </c>
      <c r="I20" s="6">
        <f t="shared" si="3"/>
        <v>0.9294193918653219</v>
      </c>
      <c r="J20" s="7">
        <f t="shared" si="4"/>
        <v>4290</v>
      </c>
      <c r="K20" s="8">
        <f t="shared" si="5"/>
        <v>448.27586206896547</v>
      </c>
    </row>
    <row r="21" spans="1:11" ht="15" customHeight="1">
      <c r="A21" s="13" t="s">
        <v>14</v>
      </c>
      <c r="B21" s="5">
        <v>4010</v>
      </c>
      <c r="C21" s="6">
        <f t="shared" si="0"/>
        <v>0.6238904939936926</v>
      </c>
      <c r="D21" s="5">
        <v>2885</v>
      </c>
      <c r="E21" s="6">
        <f t="shared" si="1"/>
        <v>0.6719866580950518</v>
      </c>
      <c r="F21" s="5">
        <v>4108</v>
      </c>
      <c r="G21" s="6">
        <f t="shared" si="2"/>
        <v>0.8837924765767025</v>
      </c>
      <c r="H21" s="5">
        <v>4237</v>
      </c>
      <c r="I21" s="6">
        <f t="shared" si="3"/>
        <v>0.7505145727717494</v>
      </c>
      <c r="J21" s="7">
        <f t="shared" si="4"/>
        <v>129</v>
      </c>
      <c r="K21" s="8">
        <f t="shared" si="5"/>
        <v>3.140214216163583</v>
      </c>
    </row>
    <row r="22" spans="1:11" ht="15" customHeight="1">
      <c r="A22" s="13" t="s">
        <v>15</v>
      </c>
      <c r="B22" s="5">
        <v>2703</v>
      </c>
      <c r="C22" s="6">
        <f t="shared" si="0"/>
        <v>0.42054264470447655</v>
      </c>
      <c r="D22" s="5">
        <v>2239</v>
      </c>
      <c r="E22" s="6">
        <f t="shared" si="1"/>
        <v>0.5215175485181355</v>
      </c>
      <c r="F22" s="5">
        <v>2731</v>
      </c>
      <c r="G22" s="6">
        <f t="shared" si="2"/>
        <v>0.5875455826511623</v>
      </c>
      <c r="H22" s="5">
        <v>3340</v>
      </c>
      <c r="I22" s="6">
        <f t="shared" si="3"/>
        <v>0.5916258373985468</v>
      </c>
      <c r="J22" s="7">
        <f t="shared" si="4"/>
        <v>609</v>
      </c>
      <c r="K22" s="8">
        <f t="shared" si="5"/>
        <v>22.299523983888687</v>
      </c>
    </row>
    <row r="23" spans="1:11" ht="15" customHeight="1">
      <c r="A23" s="13" t="s">
        <v>16</v>
      </c>
      <c r="B23" s="5">
        <v>2153</v>
      </c>
      <c r="C23" s="6">
        <f t="shared" si="0"/>
        <v>0.3349716293188081</v>
      </c>
      <c r="D23" s="5">
        <v>1774</v>
      </c>
      <c r="E23" s="6">
        <f t="shared" si="1"/>
        <v>0.4132077405409434</v>
      </c>
      <c r="F23" s="5">
        <v>1598</v>
      </c>
      <c r="G23" s="6">
        <f t="shared" si="2"/>
        <v>0.3437926917160591</v>
      </c>
      <c r="H23" s="5">
        <v>2490</v>
      </c>
      <c r="I23" s="6">
        <f t="shared" si="3"/>
        <v>0.4410623757851442</v>
      </c>
      <c r="J23" s="7">
        <f t="shared" si="4"/>
        <v>892</v>
      </c>
      <c r="K23" s="8">
        <f t="shared" si="5"/>
        <v>55.819774718397994</v>
      </c>
    </row>
    <row r="24" spans="1:11" ht="15" customHeight="1">
      <c r="A24" s="13" t="s">
        <v>17</v>
      </c>
      <c r="B24" s="5">
        <v>1183</v>
      </c>
      <c r="C24" s="6">
        <f t="shared" si="0"/>
        <v>0.1840554749113562</v>
      </c>
      <c r="D24" s="5">
        <v>472</v>
      </c>
      <c r="E24" s="6">
        <f t="shared" si="1"/>
        <v>0.10994027820480569</v>
      </c>
      <c r="F24" s="5">
        <v>451</v>
      </c>
      <c r="G24" s="6">
        <f t="shared" si="2"/>
        <v>0.09702784978970128</v>
      </c>
      <c r="H24" s="5">
        <v>2316</v>
      </c>
      <c r="I24" s="6">
        <f t="shared" si="3"/>
        <v>0.41024114952545937</v>
      </c>
      <c r="J24" s="7">
        <f t="shared" si="4"/>
        <v>1865</v>
      </c>
      <c r="K24" s="8">
        <f t="shared" si="5"/>
        <v>413.5254988913526</v>
      </c>
    </row>
    <row r="25" spans="1:11" ht="15" customHeight="1">
      <c r="A25" s="13" t="s">
        <v>18</v>
      </c>
      <c r="B25" s="5">
        <v>3008</v>
      </c>
      <c r="C25" s="6">
        <f t="shared" si="0"/>
        <v>0.4679956623274383</v>
      </c>
      <c r="D25" s="5">
        <v>1335</v>
      </c>
      <c r="E25" s="6">
        <f t="shared" si="1"/>
        <v>0.3109539648377449</v>
      </c>
      <c r="F25" s="5">
        <v>1230</v>
      </c>
      <c r="G25" s="6">
        <f t="shared" si="2"/>
        <v>0.2646214085173671</v>
      </c>
      <c r="H25" s="5">
        <v>1378</v>
      </c>
      <c r="I25" s="6">
        <f t="shared" si="3"/>
        <v>0.2440899412979633</v>
      </c>
      <c r="J25" s="7">
        <f t="shared" si="4"/>
        <v>148</v>
      </c>
      <c r="K25" s="8">
        <f t="shared" si="5"/>
        <v>12.032520325203253</v>
      </c>
    </row>
    <row r="26" spans="1:11" ht="15" customHeight="1">
      <c r="A26" s="13" t="s">
        <v>19</v>
      </c>
      <c r="B26" s="5">
        <v>1072</v>
      </c>
      <c r="C26" s="6">
        <f t="shared" si="0"/>
        <v>0.16678568816988493</v>
      </c>
      <c r="D26" s="5">
        <v>1269</v>
      </c>
      <c r="E26" s="6">
        <f t="shared" si="1"/>
        <v>0.2955809598345306</v>
      </c>
      <c r="F26" s="5">
        <v>1040</v>
      </c>
      <c r="G26" s="6">
        <f t="shared" si="2"/>
        <v>0.22374493077891205</v>
      </c>
      <c r="H26" s="5">
        <v>1376</v>
      </c>
      <c r="I26" s="6">
        <f t="shared" si="3"/>
        <v>0.2437356743294612</v>
      </c>
      <c r="J26" s="7">
        <f t="shared" si="4"/>
        <v>336</v>
      </c>
      <c r="K26" s="8">
        <f t="shared" si="5"/>
        <v>32.30769230769231</v>
      </c>
    </row>
    <row r="27" spans="1:11" ht="15" customHeight="1">
      <c r="A27" s="13" t="s">
        <v>20</v>
      </c>
      <c r="B27" s="5">
        <v>734</v>
      </c>
      <c r="C27" s="6">
        <f t="shared" si="0"/>
        <v>0.11419840962378315</v>
      </c>
      <c r="D27" s="5">
        <v>912</v>
      </c>
      <c r="E27" s="6">
        <f t="shared" si="1"/>
        <v>0.21242697822623471</v>
      </c>
      <c r="F27" s="5">
        <v>1337</v>
      </c>
      <c r="G27" s="6">
        <f t="shared" si="2"/>
        <v>0.2876413196648129</v>
      </c>
      <c r="H27" s="5">
        <v>1312</v>
      </c>
      <c r="I27" s="6">
        <f t="shared" si="3"/>
        <v>0.23239913133739323</v>
      </c>
      <c r="J27" s="7">
        <f t="shared" si="4"/>
        <v>-25</v>
      </c>
      <c r="K27" s="8">
        <f t="shared" si="5"/>
        <v>-1.8698578908002992</v>
      </c>
    </row>
    <row r="28" spans="1:11" ht="15" customHeight="1">
      <c r="A28" s="13" t="s">
        <v>21</v>
      </c>
      <c r="B28" s="5">
        <v>1192</v>
      </c>
      <c r="C28" s="6">
        <f t="shared" si="0"/>
        <v>0.1854557278903944</v>
      </c>
      <c r="D28" s="5">
        <v>563</v>
      </c>
      <c r="E28" s="6">
        <f t="shared" si="1"/>
        <v>0.13113639116378306</v>
      </c>
      <c r="F28" s="5">
        <v>1824</v>
      </c>
      <c r="G28" s="6">
        <f t="shared" si="2"/>
        <v>0.3924141862891688</v>
      </c>
      <c r="H28" s="5">
        <v>1217</v>
      </c>
      <c r="I28" s="6">
        <f t="shared" si="3"/>
        <v>0.21557145033354236</v>
      </c>
      <c r="J28" s="7">
        <f t="shared" si="4"/>
        <v>-607</v>
      </c>
      <c r="K28" s="8">
        <f t="shared" si="5"/>
        <v>-33.27850877192983</v>
      </c>
    </row>
    <row r="29" spans="1:11" ht="15" customHeight="1">
      <c r="A29" s="13" t="s">
        <v>22</v>
      </c>
      <c r="B29" s="5">
        <v>212</v>
      </c>
      <c r="C29" s="6">
        <f t="shared" si="0"/>
        <v>0.0329837368395668</v>
      </c>
      <c r="D29" s="5">
        <v>112</v>
      </c>
      <c r="E29" s="6">
        <f t="shared" si="1"/>
        <v>0.0260875236418183</v>
      </c>
      <c r="F29" s="5">
        <v>1030</v>
      </c>
      <c r="G29" s="6">
        <f t="shared" si="2"/>
        <v>0.22159353721373018</v>
      </c>
      <c r="H29" s="5">
        <v>1134</v>
      </c>
      <c r="I29" s="6">
        <f t="shared" si="3"/>
        <v>0.2008693711407042</v>
      </c>
      <c r="J29" s="7">
        <f t="shared" si="4"/>
        <v>104</v>
      </c>
      <c r="K29" s="8">
        <f t="shared" si="5"/>
        <v>10.097087378640776</v>
      </c>
    </row>
    <row r="30" spans="1:11" ht="15" customHeight="1">
      <c r="A30" s="13" t="s">
        <v>23</v>
      </c>
      <c r="B30" s="5">
        <v>488</v>
      </c>
      <c r="C30" s="6">
        <f t="shared" si="0"/>
        <v>0.07592482819673865</v>
      </c>
      <c r="D30" s="5">
        <v>380</v>
      </c>
      <c r="E30" s="6">
        <f t="shared" si="1"/>
        <v>0.08851124092759781</v>
      </c>
      <c r="F30" s="5">
        <v>1400</v>
      </c>
      <c r="G30" s="6">
        <f t="shared" si="2"/>
        <v>0.3011950991254585</v>
      </c>
      <c r="H30" s="5">
        <v>1123</v>
      </c>
      <c r="I30" s="6">
        <f t="shared" si="3"/>
        <v>0.19892090281394254</v>
      </c>
      <c r="J30" s="7">
        <f t="shared" si="4"/>
        <v>-277</v>
      </c>
      <c r="K30" s="8">
        <f t="shared" si="5"/>
        <v>-19.78571428571429</v>
      </c>
    </row>
    <row r="31" spans="1:11" ht="15" customHeight="1">
      <c r="A31" s="13" t="s">
        <v>24</v>
      </c>
      <c r="B31" s="5">
        <v>397</v>
      </c>
      <c r="C31" s="6">
        <f t="shared" si="0"/>
        <v>0.06176671474201895</v>
      </c>
      <c r="D31" s="5">
        <v>367</v>
      </c>
      <c r="E31" s="6">
        <f t="shared" si="1"/>
        <v>0.08548322479060104</v>
      </c>
      <c r="F31" s="5">
        <v>513</v>
      </c>
      <c r="G31" s="6">
        <f t="shared" si="2"/>
        <v>0.11036648989382875</v>
      </c>
      <c r="H31" s="5">
        <v>930</v>
      </c>
      <c r="I31" s="6">
        <f t="shared" si="3"/>
        <v>0.16473414035348757</v>
      </c>
      <c r="J31" s="7">
        <f t="shared" si="4"/>
        <v>417</v>
      </c>
      <c r="K31" s="8">
        <f t="shared" si="5"/>
        <v>81.28654970760235</v>
      </c>
    </row>
    <row r="32" spans="1:11" ht="15" customHeight="1">
      <c r="A32" s="13" t="s">
        <v>25</v>
      </c>
      <c r="B32" s="5">
        <v>961</v>
      </c>
      <c r="C32" s="6">
        <f t="shared" si="0"/>
        <v>0.14951590142841362</v>
      </c>
      <c r="D32" s="5">
        <v>373</v>
      </c>
      <c r="E32" s="6">
        <f t="shared" si="1"/>
        <v>0.08688077069998415</v>
      </c>
      <c r="F32" s="5">
        <v>457</v>
      </c>
      <c r="G32" s="6">
        <f t="shared" si="2"/>
        <v>0.09831868592881038</v>
      </c>
      <c r="H32" s="5">
        <v>854</v>
      </c>
      <c r="I32" s="6">
        <f t="shared" si="3"/>
        <v>0.15127199555040688</v>
      </c>
      <c r="J32" s="7">
        <f t="shared" si="4"/>
        <v>397</v>
      </c>
      <c r="K32" s="8">
        <f t="shared" si="5"/>
        <v>86.87089715536105</v>
      </c>
    </row>
    <row r="33" spans="1:11" ht="15" customHeight="1">
      <c r="A33" s="13" t="s">
        <v>26</v>
      </c>
      <c r="B33" s="5">
        <v>1209</v>
      </c>
      <c r="C33" s="6">
        <f t="shared" si="0"/>
        <v>0.18810065018413327</v>
      </c>
      <c r="D33" s="5">
        <v>808</v>
      </c>
      <c r="E33" s="6">
        <f t="shared" si="1"/>
        <v>0.1882028491302606</v>
      </c>
      <c r="F33" s="5">
        <v>683</v>
      </c>
      <c r="G33" s="6">
        <f t="shared" si="2"/>
        <v>0.14694018050192012</v>
      </c>
      <c r="H33" s="5">
        <v>838</v>
      </c>
      <c r="I33" s="6">
        <f t="shared" si="3"/>
        <v>0.14843785980238988</v>
      </c>
      <c r="J33" s="7">
        <f t="shared" si="4"/>
        <v>155</v>
      </c>
      <c r="K33" s="8">
        <f t="shared" si="5"/>
        <v>22.693997071742313</v>
      </c>
    </row>
    <row r="34" spans="1:11" ht="15" customHeight="1">
      <c r="A34" s="13" t="s">
        <v>27</v>
      </c>
      <c r="B34" s="5">
        <v>878</v>
      </c>
      <c r="C34" s="6">
        <f t="shared" si="0"/>
        <v>0.13660245728839454</v>
      </c>
      <c r="D34" s="5">
        <v>335</v>
      </c>
      <c r="E34" s="6">
        <f t="shared" si="1"/>
        <v>0.07802964660722438</v>
      </c>
      <c r="F34" s="5">
        <v>419</v>
      </c>
      <c r="G34" s="6">
        <f t="shared" si="2"/>
        <v>0.09014339038111938</v>
      </c>
      <c r="H34" s="5">
        <v>624</v>
      </c>
      <c r="I34" s="6">
        <f t="shared" si="3"/>
        <v>0.11053129417266264</v>
      </c>
      <c r="J34" s="7">
        <f t="shared" si="4"/>
        <v>205</v>
      </c>
      <c r="K34" s="8">
        <f t="shared" si="5"/>
        <v>48.92601431980907</v>
      </c>
    </row>
    <row r="35" spans="1:11" ht="15" customHeight="1">
      <c r="A35" s="13" t="s">
        <v>28</v>
      </c>
      <c r="B35" s="5">
        <v>1350</v>
      </c>
      <c r="C35" s="6">
        <f t="shared" si="0"/>
        <v>0.21003794685573196</v>
      </c>
      <c r="D35" s="5">
        <v>454</v>
      </c>
      <c r="E35" s="6">
        <f t="shared" si="1"/>
        <v>0.10574764047665633</v>
      </c>
      <c r="F35" s="5">
        <v>531</v>
      </c>
      <c r="G35" s="6">
        <f t="shared" si="2"/>
        <v>0.11423899831115604</v>
      </c>
      <c r="H35" s="5">
        <v>344</v>
      </c>
      <c r="I35" s="6">
        <f t="shared" si="3"/>
        <v>0.0609339185823653</v>
      </c>
      <c r="J35" s="7">
        <f t="shared" si="4"/>
        <v>-187</v>
      </c>
      <c r="K35" s="8">
        <f t="shared" si="5"/>
        <v>-35.2165725047081</v>
      </c>
    </row>
    <row r="36" spans="1:11" ht="15" customHeight="1">
      <c r="A36" s="13" t="s">
        <v>29</v>
      </c>
      <c r="B36" s="5">
        <v>524</v>
      </c>
      <c r="C36" s="6">
        <f t="shared" si="0"/>
        <v>0.0815258401128915</v>
      </c>
      <c r="D36" s="5">
        <v>240</v>
      </c>
      <c r="E36" s="6">
        <f t="shared" si="1"/>
        <v>0.05590183637532493</v>
      </c>
      <c r="F36" s="5">
        <v>258</v>
      </c>
      <c r="G36" s="6">
        <f t="shared" si="2"/>
        <v>0.05550595398169164</v>
      </c>
      <c r="H36" s="5">
        <v>305</v>
      </c>
      <c r="I36" s="6">
        <f t="shared" si="3"/>
        <v>0.054025712696573885</v>
      </c>
      <c r="J36" s="7">
        <f t="shared" si="4"/>
        <v>47</v>
      </c>
      <c r="K36" s="8">
        <f t="shared" si="5"/>
        <v>18.217054263565892</v>
      </c>
    </row>
    <row r="37" spans="1:11" ht="15" customHeight="1">
      <c r="A37" s="13" t="s">
        <v>30</v>
      </c>
      <c r="B37" s="5">
        <v>524</v>
      </c>
      <c r="C37" s="6">
        <f t="shared" si="0"/>
        <v>0.0815258401128915</v>
      </c>
      <c r="D37" s="5">
        <v>152</v>
      </c>
      <c r="E37" s="6">
        <f t="shared" si="1"/>
        <v>0.03540449637103912</v>
      </c>
      <c r="F37" s="5">
        <v>200</v>
      </c>
      <c r="G37" s="6">
        <f t="shared" si="2"/>
        <v>0.04302787130363693</v>
      </c>
      <c r="H37" s="5">
        <v>304</v>
      </c>
      <c r="I37" s="6">
        <f t="shared" si="3"/>
        <v>0.05384857921232283</v>
      </c>
      <c r="J37" s="7">
        <f t="shared" si="4"/>
        <v>104</v>
      </c>
      <c r="K37" s="8">
        <f t="shared" si="5"/>
        <v>52</v>
      </c>
    </row>
    <row r="38" spans="1:11" ht="15" customHeight="1">
      <c r="A38" s="13" t="s">
        <v>31</v>
      </c>
      <c r="B38" s="5">
        <v>397</v>
      </c>
      <c r="C38" s="6">
        <f t="shared" si="0"/>
        <v>0.06176671474201895</v>
      </c>
      <c r="D38" s="5">
        <v>277</v>
      </c>
      <c r="E38" s="6">
        <f t="shared" si="1"/>
        <v>0.06452003614985419</v>
      </c>
      <c r="F38" s="5">
        <v>172</v>
      </c>
      <c r="G38" s="6">
        <f t="shared" si="2"/>
        <v>0.03700396932112776</v>
      </c>
      <c r="H38" s="5">
        <v>284</v>
      </c>
      <c r="I38" s="6">
        <f t="shared" si="3"/>
        <v>0.05030590952730159</v>
      </c>
      <c r="J38" s="7">
        <f t="shared" si="4"/>
        <v>112</v>
      </c>
      <c r="K38" s="8">
        <f t="shared" si="5"/>
        <v>65.11627906976744</v>
      </c>
    </row>
    <row r="39" spans="1:11" ht="15" customHeight="1">
      <c r="A39" s="13" t="s">
        <v>32</v>
      </c>
      <c r="B39" s="5">
        <v>599</v>
      </c>
      <c r="C39" s="6">
        <f t="shared" si="0"/>
        <v>0.09319461493820995</v>
      </c>
      <c r="D39" s="5">
        <v>229</v>
      </c>
      <c r="E39" s="6">
        <f t="shared" si="1"/>
        <v>0.053339668874789206</v>
      </c>
      <c r="F39" s="5">
        <v>193</v>
      </c>
      <c r="G39" s="6">
        <f t="shared" si="2"/>
        <v>0.04152189580800964</v>
      </c>
      <c r="H39" s="5">
        <v>277</v>
      </c>
      <c r="I39" s="6">
        <f t="shared" si="3"/>
        <v>0.049065975137544154</v>
      </c>
      <c r="J39" s="7">
        <f t="shared" si="4"/>
        <v>84</v>
      </c>
      <c r="K39" s="8">
        <f t="shared" si="5"/>
        <v>43.523316062176164</v>
      </c>
    </row>
    <row r="40" spans="1:11" ht="15" customHeight="1">
      <c r="A40" s="13" t="s">
        <v>33</v>
      </c>
      <c r="B40" s="5">
        <v>291</v>
      </c>
      <c r="C40" s="6">
        <f t="shared" si="0"/>
        <v>0.04527484632223555</v>
      </c>
      <c r="D40" s="5">
        <v>203</v>
      </c>
      <c r="E40" s="6">
        <f t="shared" si="1"/>
        <v>0.047283636600795674</v>
      </c>
      <c r="F40" s="5">
        <v>127</v>
      </c>
      <c r="G40" s="6">
        <f t="shared" si="2"/>
        <v>0.027322698277809452</v>
      </c>
      <c r="H40" s="5">
        <v>223</v>
      </c>
      <c r="I40" s="6">
        <f t="shared" si="3"/>
        <v>0.0395007669879868</v>
      </c>
      <c r="J40" s="7">
        <f t="shared" si="4"/>
        <v>96</v>
      </c>
      <c r="K40" s="8">
        <f t="shared" si="5"/>
        <v>75.59055118110236</v>
      </c>
    </row>
    <row r="41" spans="1:11" ht="15" customHeight="1">
      <c r="A41" s="13" t="s">
        <v>34</v>
      </c>
      <c r="B41" s="5">
        <v>205</v>
      </c>
      <c r="C41" s="6">
        <f t="shared" si="0"/>
        <v>0.03189465118920374</v>
      </c>
      <c r="D41" s="5">
        <v>240</v>
      </c>
      <c r="E41" s="6">
        <f t="shared" si="1"/>
        <v>0.05590183637532493</v>
      </c>
      <c r="F41" s="5">
        <v>86</v>
      </c>
      <c r="G41" s="6">
        <f t="shared" si="2"/>
        <v>0.01850198466056388</v>
      </c>
      <c r="H41" s="5">
        <v>113</v>
      </c>
      <c r="I41" s="6">
        <f t="shared" si="3"/>
        <v>0.020016083720369997</v>
      </c>
      <c r="J41" s="7">
        <f t="shared" si="4"/>
        <v>27</v>
      </c>
      <c r="K41" s="8">
        <f t="shared" si="5"/>
        <v>31.3953488372093</v>
      </c>
    </row>
    <row r="42" spans="1:11" ht="15" customHeight="1">
      <c r="A42" s="13" t="s">
        <v>35</v>
      </c>
      <c r="B42" s="5">
        <v>218</v>
      </c>
      <c r="C42" s="6">
        <f t="shared" si="0"/>
        <v>0.03391723882559227</v>
      </c>
      <c r="D42" s="5">
        <v>190</v>
      </c>
      <c r="E42" s="6">
        <f t="shared" si="1"/>
        <v>0.044255620463798905</v>
      </c>
      <c r="F42" s="5">
        <v>245</v>
      </c>
      <c r="G42" s="6">
        <f t="shared" si="2"/>
        <v>0.05270914234695524</v>
      </c>
      <c r="H42" s="5">
        <v>112</v>
      </c>
      <c r="I42" s="6">
        <f t="shared" si="3"/>
        <v>0.019838950236118934</v>
      </c>
      <c r="J42" s="7">
        <f t="shared" si="4"/>
        <v>-133</v>
      </c>
      <c r="K42" s="8">
        <f t="shared" si="5"/>
        <v>-54.285714285714285</v>
      </c>
    </row>
    <row r="43" spans="1:11" ht="15" customHeight="1">
      <c r="A43" s="13" t="s">
        <v>36</v>
      </c>
      <c r="B43" s="5">
        <v>35</v>
      </c>
      <c r="C43" s="6">
        <f t="shared" si="0"/>
        <v>0.005445428251815272</v>
      </c>
      <c r="D43" s="5">
        <v>23</v>
      </c>
      <c r="E43" s="6">
        <f t="shared" si="1"/>
        <v>0.0053572593193019725</v>
      </c>
      <c r="F43" s="5">
        <v>12</v>
      </c>
      <c r="G43" s="6">
        <f t="shared" si="2"/>
        <v>0.002581672278218216</v>
      </c>
      <c r="H43" s="5">
        <v>30</v>
      </c>
      <c r="I43" s="6">
        <f t="shared" si="3"/>
        <v>0.005314004527531857</v>
      </c>
      <c r="J43" s="7">
        <f t="shared" si="4"/>
        <v>18</v>
      </c>
      <c r="K43" s="8">
        <f t="shared" si="5"/>
        <v>150</v>
      </c>
    </row>
    <row r="44" spans="1:11" ht="16.5" customHeight="1">
      <c r="A44" s="2" t="s">
        <v>47</v>
      </c>
      <c r="B44" s="9">
        <v>8921</v>
      </c>
      <c r="C44" s="10">
        <f t="shared" si="0"/>
        <v>1.387961869555544</v>
      </c>
      <c r="D44" s="9">
        <v>5949</v>
      </c>
      <c r="E44" s="10">
        <f t="shared" si="1"/>
        <v>1.3856667691533666</v>
      </c>
      <c r="F44" s="9">
        <v>6203</v>
      </c>
      <c r="G44" s="10">
        <f t="shared" si="2"/>
        <v>1.3345094284822994</v>
      </c>
      <c r="H44" s="9">
        <v>8800</v>
      </c>
      <c r="I44" s="10">
        <f t="shared" si="3"/>
        <v>1.558774661409345</v>
      </c>
      <c r="J44" s="9">
        <f t="shared" si="4"/>
        <v>2597</v>
      </c>
      <c r="K44" s="11">
        <f t="shared" si="5"/>
        <v>41.866838626471065</v>
      </c>
    </row>
    <row r="45" spans="1:11" ht="16.5" customHeight="1">
      <c r="A45" s="2" t="s">
        <v>48</v>
      </c>
      <c r="B45" s="9">
        <f>SUM(B8:B44)</f>
        <v>642741</v>
      </c>
      <c r="C45" s="10">
        <f t="shared" si="0"/>
        <v>100</v>
      </c>
      <c r="D45" s="9">
        <f>SUM(D8:D44)</f>
        <v>429324</v>
      </c>
      <c r="E45" s="10">
        <f t="shared" si="1"/>
        <v>100</v>
      </c>
      <c r="F45" s="9">
        <f>SUM(F8:F44)</f>
        <v>464815</v>
      </c>
      <c r="G45" s="10">
        <f t="shared" si="2"/>
        <v>100</v>
      </c>
      <c r="H45" s="9">
        <f>SUM(H8:H44)</f>
        <v>564546</v>
      </c>
      <c r="I45" s="10">
        <f t="shared" si="3"/>
        <v>100</v>
      </c>
      <c r="J45" s="9">
        <f t="shared" si="4"/>
        <v>99731</v>
      </c>
      <c r="K45" s="11">
        <f t="shared" si="5"/>
        <v>21.456063164915072</v>
      </c>
    </row>
    <row r="46" spans="1:11" ht="16.5" customHeight="1">
      <c r="A46" s="3" t="s">
        <v>49</v>
      </c>
      <c r="B46" s="12">
        <v>42618</v>
      </c>
      <c r="C46" s="16">
        <f>(B46/B47)*100</f>
        <v>6.218346880977706</v>
      </c>
      <c r="D46" s="12">
        <v>62582</v>
      </c>
      <c r="E46" s="16">
        <f>(D46/D47)*100</f>
        <v>12.722349391957</v>
      </c>
      <c r="F46" s="12">
        <v>58071</v>
      </c>
      <c r="G46" s="16">
        <f>(F46/F47)*100</f>
        <v>11.105862463328526</v>
      </c>
      <c r="H46" s="12">
        <v>61217</v>
      </c>
      <c r="I46" s="16">
        <f>(H46/H47)*100</f>
        <v>9.782777185611804</v>
      </c>
      <c r="J46" s="9">
        <f t="shared" si="4"/>
        <v>3146</v>
      </c>
      <c r="K46" s="11">
        <f t="shared" si="5"/>
        <v>5.417506156256996</v>
      </c>
    </row>
    <row r="47" spans="1:11" ht="16.5" customHeight="1">
      <c r="A47" s="2" t="s">
        <v>50</v>
      </c>
      <c r="B47" s="9">
        <f>B46+B45</f>
        <v>685359</v>
      </c>
      <c r="C47" s="16"/>
      <c r="D47" s="9">
        <f>D46+D45</f>
        <v>491906</v>
      </c>
      <c r="E47" s="16"/>
      <c r="F47" s="9">
        <f>F46+F45</f>
        <v>522886</v>
      </c>
      <c r="G47" s="16"/>
      <c r="H47" s="9">
        <f>H46+H45</f>
        <v>625763</v>
      </c>
      <c r="I47" s="16"/>
      <c r="J47" s="9">
        <f t="shared" si="4"/>
        <v>102877</v>
      </c>
      <c r="K47" s="11">
        <f t="shared" si="5"/>
        <v>19.67484308243097</v>
      </c>
    </row>
  </sheetData>
  <mergeCells count="17">
    <mergeCell ref="H5:I5"/>
    <mergeCell ref="J5:K5"/>
    <mergeCell ref="B6:C6"/>
    <mergeCell ref="D6:E6"/>
    <mergeCell ref="F6:G6"/>
    <mergeCell ref="H6:I6"/>
    <mergeCell ref="J6:K6"/>
    <mergeCell ref="A2:K2"/>
    <mergeCell ref="A3:K3"/>
    <mergeCell ref="C46:C47"/>
    <mergeCell ref="E46:E47"/>
    <mergeCell ref="G46:G47"/>
    <mergeCell ref="I46:I47"/>
    <mergeCell ref="A5:A7"/>
    <mergeCell ref="B5:C5"/>
    <mergeCell ref="D5:E5"/>
    <mergeCell ref="F5:G5"/>
  </mergeCells>
  <conditionalFormatting sqref="J8:K47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 E45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2008-04-02T06:45:38Z</dcterms:created>
  <dcterms:modified xsi:type="dcterms:W3CDTF">2008-05-02T05:42:18Z</dcterms:modified>
  <cp:category/>
  <cp:version/>
  <cp:contentType/>
  <cp:contentStatus/>
</cp:coreProperties>
</file>