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8" activeTab="0"/>
  </bookViews>
  <sheets>
    <sheet name="Ocak-Şubat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<sst xmlns="http://schemas.openxmlformats.org/spreadsheetml/2006/main" count="63" uniqueCount="54">
  <si>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</si>
  <si>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</si>
  <si>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İSRAİL</t>
  </si>
  <si>
    <t>RUSYA FEDERASYONU</t>
  </si>
  <si>
    <t>AVUSTURYA</t>
  </si>
  <si>
    <t>HOLLANDA</t>
  </si>
  <si>
    <t>FRANSA</t>
  </si>
  <si>
    <t>İNGİLTERE</t>
  </si>
  <si>
    <t>BELÇİKA</t>
  </si>
  <si>
    <t>UKRAYNA</t>
  </si>
  <si>
    <t>DANİMARKA</t>
  </si>
  <si>
    <t>İSVİÇRE</t>
  </si>
  <si>
    <t>NORVEÇ</t>
  </si>
  <si>
    <t>POLONYA</t>
  </si>
  <si>
    <t>SLOVENYA</t>
  </si>
  <si>
    <t>MACARİSTAN</t>
  </si>
  <si>
    <t>BELARUS (BEYAZ RUSYA)</t>
  </si>
  <si>
    <t>İTALYA</t>
  </si>
  <si>
    <t>ROMANYA</t>
  </si>
  <si>
    <t>SLOVAKYA</t>
  </si>
  <si>
    <t>İSPANYA</t>
  </si>
  <si>
    <t>İSVEÇ</t>
  </si>
  <si>
    <t>ÇEK CUMHURİYETİ</t>
  </si>
  <si>
    <t>FİNLANDİYA</t>
  </si>
  <si>
    <t>AMERİKA BİRLEŞİK DEVLETLERİ</t>
  </si>
  <si>
    <t>KAZAKİSTAN</t>
  </si>
  <si>
    <t>LİTVANYA</t>
  </si>
  <si>
    <t>MOLDOVA</t>
  </si>
  <si>
    <t>YUNANİSTAN</t>
  </si>
  <si>
    <t>BOSNA - HERSEK</t>
  </si>
  <si>
    <t>SIRBİSTAN &amp; KARADAĞ</t>
  </si>
  <si>
    <t>PORTEKİZ</t>
  </si>
  <si>
    <t>İRAN</t>
  </si>
  <si>
    <t>KANADA</t>
  </si>
  <si>
    <t>LETONYA</t>
  </si>
  <si>
    <t>JAPONYA</t>
  </si>
  <si>
    <t>ENDONEZYA</t>
  </si>
  <si>
    <t>OCAK - ŞUBAT  DÖNEMİ</t>
  </si>
  <si>
    <t>ZİYARETÇİ SAYISI</t>
  </si>
  <si>
    <t>MİLLİYET PAYI (%)</t>
  </si>
  <si>
    <t>2005 YILI</t>
  </si>
  <si>
    <t>2006 YILI</t>
  </si>
  <si>
    <t>2007 YILI</t>
  </si>
  <si>
    <t>2008 YILI</t>
  </si>
  <si>
    <t>KARŞILAŞTIRMASI</t>
  </si>
  <si>
    <t>SAYISAL DEĞİŞİM</t>
  </si>
  <si>
    <t>ORANSAL DEĞİŞİM (%)</t>
  </si>
  <si>
    <t>2007 / 2008 YILI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</si>
  <si>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</si>
  <si>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</si>
  <si>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</si>
  <si>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</si>
  <si>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</si>
  <si>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2005 - 2008 YILLARINDA İLİMİZE GELEN ZİYARETÇİLERİN SAYISI VE MİLLİYETLERİNE GÖRE DAĞILIMI (OCAK-ŞUBAT DÖNEMİ) 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</si>
</sst>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0"/>
    <numFmt numFmtId="174" formatCode="###.0\ ##0"/>
    <numFmt numFmtId="175" formatCode="###.\ ##0"/>
    <numFmt numFmtId="176" formatCode="##.\ ##0"/>
    <numFmt numFmtId="177" formatCode="#.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 wrapText="1"/>
    </xf>
    <xf numFmtId="173" fontId="5" fillId="2" borderId="0" xfId="0" applyNumberFormat="1" applyFont="1" applyFill="1" applyBorder="1" applyAlignment="1">
      <alignment vertical="center"/>
    </xf>
    <xf numFmtId="173" fontId="6" fillId="2" borderId="0" xfId="0" applyNumberFormat="1" applyFont="1" applyFill="1" applyBorder="1" applyAlignment="1">
      <alignment vertical="center"/>
    </xf>
    <xf numFmtId="173" fontId="5" fillId="2" borderId="0" xfId="0" applyNumberFormat="1" applyFont="1" applyFill="1" applyBorder="1" applyAlignment="1">
      <alignment vertical="center" wrapText="1"/>
    </xf>
    <xf numFmtId="173" fontId="7" fillId="2" borderId="0" xfId="0" applyNumberFormat="1" applyFont="1" applyFill="1" applyBorder="1" applyAlignment="1">
      <alignment vertical="center"/>
    </xf>
    <xf numFmtId="173" fontId="6" fillId="2" borderId="2" xfId="0" applyNumberFormat="1" applyFont="1" applyFill="1" applyBorder="1" applyAlignment="1">
      <alignment vertical="center" wrapText="1"/>
    </xf>
    <xf numFmtId="173" fontId="5" fillId="2" borderId="2" xfId="0" applyNumberFormat="1" applyFont="1" applyFill="1" applyBorder="1" applyAlignment="1">
      <alignment horizontal="right" vertical="center" wrapText="1"/>
    </xf>
    <xf numFmtId="173" fontId="5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73" fontId="10" fillId="2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73" fontId="10" fillId="2" borderId="0" xfId="0" applyNumberFormat="1" applyFont="1" applyFill="1" applyBorder="1" applyAlignment="1">
      <alignment vertical="center"/>
    </xf>
    <xf numFmtId="173" fontId="10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173" fontId="8" fillId="2" borderId="0" xfId="0" applyNumberFormat="1" applyFont="1" applyFill="1" applyBorder="1" applyAlignment="1">
      <alignment horizontal="center" vertical="center"/>
    </xf>
    <xf numFmtId="173" fontId="9" fillId="2" borderId="0" xfId="0" applyNumberFormat="1" applyFont="1" applyFill="1" applyBorder="1" applyAlignment="1">
      <alignment horizontal="center" vertical="center"/>
    </xf>
    <xf numFmtId="173" fontId="11" fillId="2" borderId="3" xfId="0" applyNumberFormat="1" applyFont="1" applyFill="1" applyBorder="1" applyAlignment="1">
      <alignment horizontal="left" vertical="center" wrapText="1"/>
    </xf>
    <xf numFmtId="173" fontId="11" fillId="2" borderId="4" xfId="0" applyNumberFormat="1" applyFont="1" applyFill="1" applyBorder="1" applyAlignment="1">
      <alignment horizontal="left" vertical="center" wrapText="1"/>
    </xf>
    <xf numFmtId="173" fontId="11" fillId="2" borderId="1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36" sqref="A36"/>
    </sheetView>
  </sheetViews>
  <sheetFormatPr defaultColWidth="9.140625" defaultRowHeight="15" customHeight="1"/>
  <cols>
    <col min="1" max="1" width="38.7109375" style="5" customWidth="1"/>
    <col min="2" max="9" width="12.7109375" style="4" customWidth="1"/>
    <col min="10" max="10" width="14.7109375" style="4" customWidth="1"/>
    <col min="11" max="11" width="16.8515625" style="4" customWidth="1"/>
    <col min="12" max="16384" width="9.140625" style="4" customWidth="1"/>
  </cols>
  <sheetData>
    <row r="1" ht="4.5" customHeight="1"/>
    <row r="2" spans="1:11" ht="25.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s="7" customFormat="1" ht="15.75" customHeight="1">
      <c r="A5" s="21" t="s">
        <v>0</v>
      </c>
      <c r="B5" s="24" t="s">
        <v>40</v>
      </c>
      <c r="C5" s="25"/>
      <c r="D5" s="24" t="s">
        <v>41</v>
      </c>
      <c r="E5" s="25"/>
      <c r="F5" s="24" t="s">
        <v>42</v>
      </c>
      <c r="G5" s="25"/>
      <c r="H5" s="24" t="s">
        <v>43</v>
      </c>
      <c r="I5" s="25"/>
      <c r="J5" s="24" t="s">
        <v>47</v>
      </c>
      <c r="K5" s="25"/>
    </row>
    <row r="6" spans="1:11" ht="15.75" customHeight="1">
      <c r="A6" s="22"/>
      <c r="B6" s="26" t="s">
        <v>37</v>
      </c>
      <c r="C6" s="27"/>
      <c r="D6" s="26" t="s">
        <v>37</v>
      </c>
      <c r="E6" s="27"/>
      <c r="F6" s="26" t="s">
        <v>37</v>
      </c>
      <c r="G6" s="27"/>
      <c r="H6" s="26" t="s">
        <v>37</v>
      </c>
      <c r="I6" s="27"/>
      <c r="J6" s="26" t="s">
        <v>44</v>
      </c>
      <c r="K6" s="27"/>
    </row>
    <row r="7" spans="1:11" s="6" customFormat="1" ht="31.5" customHeight="1">
      <c r="A7" s="23"/>
      <c r="B7" s="1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1" t="s">
        <v>45</v>
      </c>
      <c r="K7" s="1" t="s">
        <v>46</v>
      </c>
    </row>
    <row r="8" spans="1:11" ht="15" customHeight="1">
      <c r="A8" s="8" t="s">
        <v>1</v>
      </c>
      <c r="B8" s="9">
        <v>208748</v>
      </c>
      <c r="C8" s="11">
        <f>(B8/B$45)*100</f>
        <v>64.03823617834551</v>
      </c>
      <c r="D8" s="9">
        <v>138466</v>
      </c>
      <c r="E8" s="11">
        <f>(D8/D$45)*100</f>
        <v>62.350726778220064</v>
      </c>
      <c r="F8" s="9">
        <v>146312</v>
      </c>
      <c r="G8" s="11">
        <f>(F8/F$45)*100</f>
        <v>61.01646850799237</v>
      </c>
      <c r="H8" s="9">
        <v>155802</v>
      </c>
      <c r="I8" s="11">
        <f>(H8/H$45)*100</f>
        <v>56.972453916165996</v>
      </c>
      <c r="J8" s="10">
        <f>H8-F8</f>
        <v>9490</v>
      </c>
      <c r="K8" s="12">
        <f>(J8/F8)*100</f>
        <v>6.486139209360818</v>
      </c>
    </row>
    <row r="9" spans="1:11" ht="15" customHeight="1">
      <c r="A9" s="8" t="s">
        <v>2</v>
      </c>
      <c r="B9" s="9">
        <v>8344</v>
      </c>
      <c r="C9" s="11">
        <f aca="true" t="shared" si="0" ref="C9:C45">(B9/B$45)*100</f>
        <v>2.559713351371582</v>
      </c>
      <c r="D9" s="9">
        <v>12907</v>
      </c>
      <c r="E9" s="11">
        <f aca="true" t="shared" si="1" ref="E9:E45">(D9/D$45)*100</f>
        <v>5.811974279075631</v>
      </c>
      <c r="F9" s="9">
        <v>17528</v>
      </c>
      <c r="G9" s="11">
        <f aca="true" t="shared" si="2" ref="G9:G45">(F9/F$45)*100</f>
        <v>7.309698862759653</v>
      </c>
      <c r="H9" s="9">
        <v>21895</v>
      </c>
      <c r="I9" s="11">
        <f aca="true" t="shared" si="3" ref="I9:I45">(H9/H$45)*100</f>
        <v>8.006391949361719</v>
      </c>
      <c r="J9" s="10">
        <f aca="true" t="shared" si="4" ref="J9:J47">H9-F9</f>
        <v>4367</v>
      </c>
      <c r="K9" s="12">
        <f aca="true" t="shared" si="5" ref="K9:K47">(J9/F9)*100</f>
        <v>24.91442263806481</v>
      </c>
    </row>
    <row r="10" spans="1:11" ht="15" customHeight="1">
      <c r="A10" s="8" t="s">
        <v>3</v>
      </c>
      <c r="B10" s="9">
        <v>7680</v>
      </c>
      <c r="C10" s="11">
        <f t="shared" si="0"/>
        <v>2.3560161239853485</v>
      </c>
      <c r="D10" s="9">
        <v>7520</v>
      </c>
      <c r="E10" s="11">
        <f t="shared" si="1"/>
        <v>3.3862281381148795</v>
      </c>
      <c r="F10" s="9">
        <v>12011</v>
      </c>
      <c r="G10" s="11">
        <f t="shared" si="2"/>
        <v>5.008945289856583</v>
      </c>
      <c r="H10" s="9">
        <v>15427</v>
      </c>
      <c r="I10" s="11">
        <f t="shared" si="3"/>
        <v>5.641224416661486</v>
      </c>
      <c r="J10" s="10">
        <f t="shared" si="4"/>
        <v>3416</v>
      </c>
      <c r="K10" s="12">
        <f t="shared" si="5"/>
        <v>28.440596120223127</v>
      </c>
    </row>
    <row r="11" spans="1:11" ht="15" customHeight="1">
      <c r="A11" s="8" t="s">
        <v>4</v>
      </c>
      <c r="B11" s="9">
        <v>14147</v>
      </c>
      <c r="C11" s="11">
        <f t="shared" si="0"/>
        <v>4.339916680471449</v>
      </c>
      <c r="D11" s="9">
        <v>10040</v>
      </c>
      <c r="E11" s="11">
        <f t="shared" si="1"/>
        <v>4.520974801419334</v>
      </c>
      <c r="F11" s="9">
        <v>7954</v>
      </c>
      <c r="G11" s="11">
        <f t="shared" si="2"/>
        <v>3.317055268963389</v>
      </c>
      <c r="H11" s="9">
        <v>13659</v>
      </c>
      <c r="I11" s="11">
        <f t="shared" si="3"/>
        <v>4.994716037283934</v>
      </c>
      <c r="J11" s="10">
        <f t="shared" si="4"/>
        <v>5705</v>
      </c>
      <c r="K11" s="12">
        <f t="shared" si="5"/>
        <v>71.72491828011064</v>
      </c>
    </row>
    <row r="12" spans="1:11" ht="15" customHeight="1">
      <c r="A12" s="8" t="s">
        <v>5</v>
      </c>
      <c r="B12" s="9">
        <v>18247</v>
      </c>
      <c r="C12" s="11">
        <f t="shared" si="0"/>
        <v>5.597685704994877</v>
      </c>
      <c r="D12" s="9">
        <v>10398</v>
      </c>
      <c r="E12" s="11">
        <f t="shared" si="1"/>
        <v>4.68218087501576</v>
      </c>
      <c r="F12" s="9">
        <v>9558</v>
      </c>
      <c r="G12" s="11">
        <f t="shared" si="2"/>
        <v>3.9859711165139644</v>
      </c>
      <c r="H12" s="9">
        <v>11934</v>
      </c>
      <c r="I12" s="11">
        <f t="shared" si="3"/>
        <v>4.363931560798482</v>
      </c>
      <c r="J12" s="10">
        <f t="shared" si="4"/>
        <v>2376</v>
      </c>
      <c r="K12" s="12">
        <f t="shared" si="5"/>
        <v>24.858757062146893</v>
      </c>
    </row>
    <row r="13" spans="1:11" ht="15" customHeight="1">
      <c r="A13" s="8" t="s">
        <v>6</v>
      </c>
      <c r="B13" s="9">
        <v>8631</v>
      </c>
      <c r="C13" s="11">
        <f t="shared" si="0"/>
        <v>2.647757183088222</v>
      </c>
      <c r="D13" s="9">
        <v>6975</v>
      </c>
      <c r="E13" s="11">
        <f t="shared" si="1"/>
        <v>3.1408166573605434</v>
      </c>
      <c r="F13" s="9">
        <v>8036</v>
      </c>
      <c r="G13" s="11">
        <f t="shared" si="2"/>
        <v>3.3512517150351764</v>
      </c>
      <c r="H13" s="9">
        <v>8953</v>
      </c>
      <c r="I13" s="11">
        <f t="shared" si="3"/>
        <v>3.273862850999565</v>
      </c>
      <c r="J13" s="10">
        <f t="shared" si="4"/>
        <v>917</v>
      </c>
      <c r="K13" s="12">
        <f t="shared" si="5"/>
        <v>11.411149825783973</v>
      </c>
    </row>
    <row r="14" spans="1:11" ht="15" customHeight="1">
      <c r="A14" s="8" t="s">
        <v>7</v>
      </c>
      <c r="B14" s="9">
        <v>7753</v>
      </c>
      <c r="C14" s="11">
        <f t="shared" si="0"/>
        <v>2.378410548080522</v>
      </c>
      <c r="D14" s="9">
        <v>6219</v>
      </c>
      <c r="E14" s="11">
        <f t="shared" si="1"/>
        <v>2.8003926583692067</v>
      </c>
      <c r="F14" s="9">
        <v>6231</v>
      </c>
      <c r="G14" s="11">
        <f t="shared" si="2"/>
        <v>2.5985128716257075</v>
      </c>
      <c r="H14" s="9">
        <v>8163</v>
      </c>
      <c r="I14" s="11">
        <f t="shared" si="3"/>
        <v>2.9849818443772422</v>
      </c>
      <c r="J14" s="10">
        <f t="shared" si="4"/>
        <v>1932</v>
      </c>
      <c r="K14" s="12">
        <f t="shared" si="5"/>
        <v>31.006259027443427</v>
      </c>
    </row>
    <row r="15" spans="1:11" ht="15" customHeight="1">
      <c r="A15" s="8" t="s">
        <v>8</v>
      </c>
      <c r="B15" s="9">
        <v>7026</v>
      </c>
      <c r="C15" s="11">
        <f t="shared" si="0"/>
        <v>2.155386625927221</v>
      </c>
      <c r="D15" s="9">
        <v>5840</v>
      </c>
      <c r="E15" s="11">
        <f t="shared" si="1"/>
        <v>2.629730362578577</v>
      </c>
      <c r="F15" s="9">
        <v>5870</v>
      </c>
      <c r="G15" s="11">
        <f t="shared" si="2"/>
        <v>2.4479651029438134</v>
      </c>
      <c r="H15" s="9">
        <v>7141</v>
      </c>
      <c r="I15" s="11">
        <f t="shared" si="3"/>
        <v>2.6112648965696295</v>
      </c>
      <c r="J15" s="10">
        <f t="shared" si="4"/>
        <v>1271</v>
      </c>
      <c r="K15" s="12">
        <f t="shared" si="5"/>
        <v>21.652470187393526</v>
      </c>
    </row>
    <row r="16" spans="1:11" ht="15" customHeight="1">
      <c r="A16" s="8" t="s">
        <v>9</v>
      </c>
      <c r="B16" s="9">
        <v>2137</v>
      </c>
      <c r="C16" s="11">
        <f t="shared" si="0"/>
        <v>0.6555737574162357</v>
      </c>
      <c r="D16" s="9">
        <v>2719</v>
      </c>
      <c r="E16" s="11">
        <f t="shared" si="1"/>
        <v>1.2243556260019093</v>
      </c>
      <c r="F16" s="9">
        <v>4387</v>
      </c>
      <c r="G16" s="11">
        <f t="shared" si="2"/>
        <v>1.829509864840632</v>
      </c>
      <c r="H16" s="9">
        <v>4759</v>
      </c>
      <c r="I16" s="11">
        <f t="shared" si="3"/>
        <v>1.740233810779284</v>
      </c>
      <c r="J16" s="10">
        <f t="shared" si="4"/>
        <v>372</v>
      </c>
      <c r="K16" s="12">
        <f t="shared" si="5"/>
        <v>8.479598814679736</v>
      </c>
    </row>
    <row r="17" spans="1:11" ht="15" customHeight="1">
      <c r="A17" s="8" t="s">
        <v>10</v>
      </c>
      <c r="B17" s="9">
        <v>4200</v>
      </c>
      <c r="C17" s="11">
        <f t="shared" si="0"/>
        <v>1.2884463178044874</v>
      </c>
      <c r="D17" s="9">
        <v>5460</v>
      </c>
      <c r="E17" s="11">
        <f t="shared" si="1"/>
        <v>2.4586177704929844</v>
      </c>
      <c r="F17" s="9">
        <v>4643</v>
      </c>
      <c r="G17" s="11">
        <f t="shared" si="2"/>
        <v>1.9362695013574323</v>
      </c>
      <c r="H17" s="9">
        <v>4394</v>
      </c>
      <c r="I17" s="11">
        <f t="shared" si="3"/>
        <v>1.606763472276565</v>
      </c>
      <c r="J17" s="10">
        <f t="shared" si="4"/>
        <v>-249</v>
      </c>
      <c r="K17" s="12">
        <f t="shared" si="5"/>
        <v>-5.362911910402756</v>
      </c>
    </row>
    <row r="18" spans="1:11" ht="15" customHeight="1">
      <c r="A18" s="8" t="s">
        <v>11</v>
      </c>
      <c r="B18" s="9">
        <v>20419</v>
      </c>
      <c r="C18" s="11">
        <f t="shared" si="0"/>
        <v>6.263996515059484</v>
      </c>
      <c r="D18" s="9">
        <v>4195</v>
      </c>
      <c r="E18" s="11">
        <f t="shared" si="1"/>
        <v>1.8889929573659467</v>
      </c>
      <c r="F18" s="9">
        <v>3340</v>
      </c>
      <c r="G18" s="11">
        <f t="shared" si="2"/>
        <v>1.3928796326801256</v>
      </c>
      <c r="H18" s="9">
        <v>3638</v>
      </c>
      <c r="I18" s="11">
        <f t="shared" si="3"/>
        <v>1.3303153191038106</v>
      </c>
      <c r="J18" s="10">
        <f t="shared" si="4"/>
        <v>298</v>
      </c>
      <c r="K18" s="12">
        <f t="shared" si="5"/>
        <v>8.922155688622754</v>
      </c>
    </row>
    <row r="19" spans="1:11" ht="15" customHeight="1">
      <c r="A19" s="8" t="s">
        <v>12</v>
      </c>
      <c r="B19" s="9">
        <v>357</v>
      </c>
      <c r="C19" s="11">
        <f t="shared" si="0"/>
        <v>0.10951793701338144</v>
      </c>
      <c r="D19" s="9">
        <v>567</v>
      </c>
      <c r="E19" s="11">
        <f t="shared" si="1"/>
        <v>0.25531799924350224</v>
      </c>
      <c r="F19" s="9">
        <v>843</v>
      </c>
      <c r="G19" s="11">
        <f t="shared" si="2"/>
        <v>0.3515561468111814</v>
      </c>
      <c r="H19" s="9">
        <v>2349</v>
      </c>
      <c r="I19" s="11">
        <f t="shared" si="3"/>
        <v>0.8589639045010586</v>
      </c>
      <c r="J19" s="10">
        <f t="shared" si="4"/>
        <v>1506</v>
      </c>
      <c r="K19" s="12">
        <f t="shared" si="5"/>
        <v>178.64768683274022</v>
      </c>
    </row>
    <row r="20" spans="1:11" ht="15" customHeight="1">
      <c r="A20" s="8" t="s">
        <v>13</v>
      </c>
      <c r="B20" s="9">
        <v>1557</v>
      </c>
      <c r="C20" s="11">
        <f t="shared" si="0"/>
        <v>0.4776454563860922</v>
      </c>
      <c r="D20" s="9">
        <v>934</v>
      </c>
      <c r="E20" s="11">
        <f t="shared" si="1"/>
        <v>0.42057673949458746</v>
      </c>
      <c r="F20" s="9">
        <v>1145</v>
      </c>
      <c r="G20" s="11">
        <f t="shared" si="2"/>
        <v>0.477499155514594</v>
      </c>
      <c r="H20" s="9">
        <v>1663</v>
      </c>
      <c r="I20" s="11">
        <f t="shared" si="3"/>
        <v>0.6081128025480036</v>
      </c>
      <c r="J20" s="10">
        <f t="shared" si="4"/>
        <v>518</v>
      </c>
      <c r="K20" s="12">
        <f t="shared" si="5"/>
        <v>45.24017467248908</v>
      </c>
    </row>
    <row r="21" spans="1:11" ht="15" customHeight="1">
      <c r="A21" s="8" t="s">
        <v>14</v>
      </c>
      <c r="B21" s="9">
        <v>774</v>
      </c>
      <c r="C21" s="11">
        <f t="shared" si="0"/>
        <v>0.23744224999539842</v>
      </c>
      <c r="D21" s="9">
        <v>406</v>
      </c>
      <c r="E21" s="11">
        <f t="shared" si="1"/>
        <v>0.18282029575460654</v>
      </c>
      <c r="F21" s="9">
        <v>1039</v>
      </c>
      <c r="G21" s="11">
        <f t="shared" si="2"/>
        <v>0.43329399351935644</v>
      </c>
      <c r="H21" s="9">
        <v>861</v>
      </c>
      <c r="I21" s="11">
        <f t="shared" si="3"/>
        <v>0.3148437300023037</v>
      </c>
      <c r="J21" s="10">
        <f t="shared" si="4"/>
        <v>-178</v>
      </c>
      <c r="K21" s="12">
        <f t="shared" si="5"/>
        <v>-17.131857555341675</v>
      </c>
    </row>
    <row r="22" spans="1:11" ht="15" customHeight="1">
      <c r="A22" s="8" t="s">
        <v>15</v>
      </c>
      <c r="B22" s="9">
        <v>797</v>
      </c>
      <c r="C22" s="11">
        <f t="shared" si="0"/>
        <v>0.24449802745004204</v>
      </c>
      <c r="D22" s="9">
        <v>642</v>
      </c>
      <c r="E22" s="11">
        <f t="shared" si="1"/>
        <v>0.28909022136565865</v>
      </c>
      <c r="F22" s="9">
        <v>703</v>
      </c>
      <c r="G22" s="11">
        <f t="shared" si="2"/>
        <v>0.2931719705910564</v>
      </c>
      <c r="H22" s="9">
        <v>849</v>
      </c>
      <c r="I22" s="11">
        <f t="shared" si="3"/>
        <v>0.31045566407892666</v>
      </c>
      <c r="J22" s="10">
        <f t="shared" si="4"/>
        <v>146</v>
      </c>
      <c r="K22" s="12">
        <f t="shared" si="5"/>
        <v>20.76813655761024</v>
      </c>
    </row>
    <row r="23" spans="1:11" ht="15" customHeight="1">
      <c r="A23" s="8" t="s">
        <v>16</v>
      </c>
      <c r="B23" s="9">
        <v>527</v>
      </c>
      <c r="C23" s="11">
        <f t="shared" si="0"/>
        <v>0.16166933559118213</v>
      </c>
      <c r="D23" s="9">
        <v>587</v>
      </c>
      <c r="E23" s="11">
        <f t="shared" si="1"/>
        <v>0.2643239251427439</v>
      </c>
      <c r="F23" s="9">
        <v>678</v>
      </c>
      <c r="G23" s="11">
        <f t="shared" si="2"/>
        <v>0.28274622483746265</v>
      </c>
      <c r="H23" s="9">
        <v>831</v>
      </c>
      <c r="I23" s="11">
        <f t="shared" si="3"/>
        <v>0.3038735651938611</v>
      </c>
      <c r="J23" s="10">
        <f t="shared" si="4"/>
        <v>153</v>
      </c>
      <c r="K23" s="12">
        <f t="shared" si="5"/>
        <v>22.566371681415927</v>
      </c>
    </row>
    <row r="24" spans="1:11" ht="15" customHeight="1">
      <c r="A24" s="8" t="s">
        <v>17</v>
      </c>
      <c r="B24" s="9">
        <v>1726</v>
      </c>
      <c r="C24" s="11">
        <f t="shared" si="0"/>
        <v>0.5294900820310823</v>
      </c>
      <c r="D24" s="9">
        <v>722</v>
      </c>
      <c r="E24" s="11">
        <f t="shared" si="1"/>
        <v>0.3251139249626254</v>
      </c>
      <c r="F24" s="9">
        <v>713</v>
      </c>
      <c r="G24" s="11">
        <f t="shared" si="2"/>
        <v>0.2973422688924939</v>
      </c>
      <c r="H24" s="9">
        <v>690</v>
      </c>
      <c r="I24" s="11">
        <f t="shared" si="3"/>
        <v>0.2523137905941807</v>
      </c>
      <c r="J24" s="10">
        <f t="shared" si="4"/>
        <v>-23</v>
      </c>
      <c r="K24" s="12">
        <f t="shared" si="5"/>
        <v>-3.225806451612903</v>
      </c>
    </row>
    <row r="25" spans="1:11" ht="15" customHeight="1">
      <c r="A25" s="8" t="s">
        <v>18</v>
      </c>
      <c r="B25" s="9">
        <v>712</v>
      </c>
      <c r="C25" s="11">
        <f t="shared" si="0"/>
        <v>0.21842232816114168</v>
      </c>
      <c r="D25" s="9">
        <v>177</v>
      </c>
      <c r="E25" s="11">
        <f t="shared" si="1"/>
        <v>0.07970244420828905</v>
      </c>
      <c r="F25" s="9">
        <v>347</v>
      </c>
      <c r="G25" s="11">
        <f t="shared" si="2"/>
        <v>0.1447093510598813</v>
      </c>
      <c r="H25" s="9">
        <v>674</v>
      </c>
      <c r="I25" s="11">
        <f t="shared" si="3"/>
        <v>0.24646303602967795</v>
      </c>
      <c r="J25" s="10">
        <f t="shared" si="4"/>
        <v>327</v>
      </c>
      <c r="K25" s="12">
        <f t="shared" si="5"/>
        <v>94.23631123919309</v>
      </c>
    </row>
    <row r="26" spans="1:11" ht="15" customHeight="1">
      <c r="A26" s="8" t="s">
        <v>19</v>
      </c>
      <c r="B26" s="9">
        <v>258</v>
      </c>
      <c r="C26" s="11">
        <f t="shared" si="0"/>
        <v>0.07914741666513281</v>
      </c>
      <c r="D26" s="9">
        <v>243</v>
      </c>
      <c r="E26" s="11">
        <f t="shared" si="1"/>
        <v>0.10942199967578665</v>
      </c>
      <c r="F26" s="9">
        <v>277</v>
      </c>
      <c r="G26" s="11">
        <f t="shared" si="2"/>
        <v>0.1155172629498188</v>
      </c>
      <c r="H26" s="9">
        <v>641</v>
      </c>
      <c r="I26" s="11">
        <f t="shared" si="3"/>
        <v>0.23439585474039104</v>
      </c>
      <c r="J26" s="10">
        <f t="shared" si="4"/>
        <v>364</v>
      </c>
      <c r="K26" s="12">
        <f t="shared" si="5"/>
        <v>131.40794223826714</v>
      </c>
    </row>
    <row r="27" spans="1:11" ht="15" customHeight="1">
      <c r="A27" s="8" t="s">
        <v>20</v>
      </c>
      <c r="B27" s="9">
        <v>513</v>
      </c>
      <c r="C27" s="11">
        <f t="shared" si="0"/>
        <v>0.15737451453183382</v>
      </c>
      <c r="D27" s="9">
        <v>306</v>
      </c>
      <c r="E27" s="11">
        <f t="shared" si="1"/>
        <v>0.13779066625839803</v>
      </c>
      <c r="F27" s="9">
        <v>183</v>
      </c>
      <c r="G27" s="11">
        <f t="shared" si="2"/>
        <v>0.07631645891630628</v>
      </c>
      <c r="H27" s="9">
        <v>539</v>
      </c>
      <c r="I27" s="11">
        <f t="shared" si="3"/>
        <v>0.19709729439168605</v>
      </c>
      <c r="J27" s="10">
        <f t="shared" si="4"/>
        <v>356</v>
      </c>
      <c r="K27" s="12">
        <f t="shared" si="5"/>
        <v>194.53551912568307</v>
      </c>
    </row>
    <row r="28" spans="1:11" ht="15" customHeight="1">
      <c r="A28" s="8" t="s">
        <v>21</v>
      </c>
      <c r="B28" s="9">
        <v>684</v>
      </c>
      <c r="C28" s="11">
        <f t="shared" si="0"/>
        <v>0.2098326860424451</v>
      </c>
      <c r="D28" s="9">
        <v>638</v>
      </c>
      <c r="E28" s="11">
        <f t="shared" si="1"/>
        <v>0.28728903618581025</v>
      </c>
      <c r="F28" s="9">
        <v>807</v>
      </c>
      <c r="G28" s="11">
        <f t="shared" si="2"/>
        <v>0.3365430729260064</v>
      </c>
      <c r="H28" s="9">
        <v>519</v>
      </c>
      <c r="I28" s="11">
        <f t="shared" si="3"/>
        <v>0.18978385118605764</v>
      </c>
      <c r="J28" s="10">
        <f t="shared" si="4"/>
        <v>-288</v>
      </c>
      <c r="K28" s="12">
        <f t="shared" si="5"/>
        <v>-35.687732342007436</v>
      </c>
    </row>
    <row r="29" spans="1:11" ht="15" customHeight="1">
      <c r="A29" s="8" t="s">
        <v>22</v>
      </c>
      <c r="B29" s="9">
        <v>356</v>
      </c>
      <c r="C29" s="11">
        <f t="shared" si="0"/>
        <v>0.10921116408057084</v>
      </c>
      <c r="D29" s="9">
        <v>201</v>
      </c>
      <c r="E29" s="11">
        <f t="shared" si="1"/>
        <v>0.0905095552873791</v>
      </c>
      <c r="F29" s="9">
        <v>371</v>
      </c>
      <c r="G29" s="11">
        <f t="shared" si="2"/>
        <v>0.15471806698333132</v>
      </c>
      <c r="H29" s="9">
        <v>506</v>
      </c>
      <c r="I29" s="11">
        <f t="shared" si="3"/>
        <v>0.18503011310239917</v>
      </c>
      <c r="J29" s="10">
        <f t="shared" si="4"/>
        <v>135</v>
      </c>
      <c r="K29" s="12">
        <f t="shared" si="5"/>
        <v>36.38814016172507</v>
      </c>
    </row>
    <row r="30" spans="1:11" ht="15" customHeight="1">
      <c r="A30" s="8" t="s">
        <v>23</v>
      </c>
      <c r="B30" s="9">
        <v>557</v>
      </c>
      <c r="C30" s="11">
        <f t="shared" si="0"/>
        <v>0.17087252357549987</v>
      </c>
      <c r="D30" s="9">
        <v>516</v>
      </c>
      <c r="E30" s="11">
        <f t="shared" si="1"/>
        <v>0.2323528882004359</v>
      </c>
      <c r="F30" s="9">
        <v>754</v>
      </c>
      <c r="G30" s="11">
        <f t="shared" si="2"/>
        <v>0.31444049192838763</v>
      </c>
      <c r="H30" s="9">
        <v>464</v>
      </c>
      <c r="I30" s="11">
        <f t="shared" si="3"/>
        <v>0.16967188237057948</v>
      </c>
      <c r="J30" s="10">
        <f t="shared" si="4"/>
        <v>-290</v>
      </c>
      <c r="K30" s="12">
        <f t="shared" si="5"/>
        <v>-38.46153846153847</v>
      </c>
    </row>
    <row r="31" spans="1:11" ht="15" customHeight="1">
      <c r="A31" s="8" t="s">
        <v>24</v>
      </c>
      <c r="B31" s="9">
        <v>711</v>
      </c>
      <c r="C31" s="11">
        <f t="shared" si="0"/>
        <v>0.2181155552283311</v>
      </c>
      <c r="D31" s="9">
        <v>380</v>
      </c>
      <c r="E31" s="11">
        <f t="shared" si="1"/>
        <v>0.17111259208559232</v>
      </c>
      <c r="F31" s="9">
        <v>371</v>
      </c>
      <c r="G31" s="11">
        <f t="shared" si="2"/>
        <v>0.15471806698333132</v>
      </c>
      <c r="H31" s="9">
        <v>426</v>
      </c>
      <c r="I31" s="11">
        <f t="shared" si="3"/>
        <v>0.1557763402798855</v>
      </c>
      <c r="J31" s="10">
        <f t="shared" si="4"/>
        <v>55</v>
      </c>
      <c r="K31" s="12">
        <f t="shared" si="5"/>
        <v>14.824797843665769</v>
      </c>
    </row>
    <row r="32" spans="1:11" ht="15" customHeight="1">
      <c r="A32" s="8" t="s">
        <v>25</v>
      </c>
      <c r="B32" s="9">
        <v>529</v>
      </c>
      <c r="C32" s="11">
        <f t="shared" si="0"/>
        <v>0.1622828814568033</v>
      </c>
      <c r="D32" s="9">
        <v>218</v>
      </c>
      <c r="E32" s="11">
        <f t="shared" si="1"/>
        <v>0.09816459230173455</v>
      </c>
      <c r="F32" s="9">
        <v>231</v>
      </c>
      <c r="G32" s="11">
        <f t="shared" si="2"/>
        <v>0.0963338907632063</v>
      </c>
      <c r="H32" s="9">
        <v>300</v>
      </c>
      <c r="I32" s="11">
        <f t="shared" si="3"/>
        <v>0.10970164808442638</v>
      </c>
      <c r="J32" s="10">
        <f t="shared" si="4"/>
        <v>69</v>
      </c>
      <c r="K32" s="12">
        <f t="shared" si="5"/>
        <v>29.87012987012987</v>
      </c>
    </row>
    <row r="33" spans="1:11" ht="15" customHeight="1">
      <c r="A33" s="8" t="s">
        <v>26</v>
      </c>
      <c r="B33" s="9">
        <v>140</v>
      </c>
      <c r="C33" s="11">
        <f t="shared" si="0"/>
        <v>0.042948210593482916</v>
      </c>
      <c r="D33" s="9">
        <v>67</v>
      </c>
      <c r="E33" s="11">
        <f t="shared" si="1"/>
        <v>0.030169851762459697</v>
      </c>
      <c r="F33" s="9">
        <v>298</v>
      </c>
      <c r="G33" s="11">
        <f t="shared" si="2"/>
        <v>0.12427488938283755</v>
      </c>
      <c r="H33" s="9">
        <v>299</v>
      </c>
      <c r="I33" s="11">
        <f t="shared" si="3"/>
        <v>0.10933597592414496</v>
      </c>
      <c r="J33" s="10">
        <f t="shared" si="4"/>
        <v>1</v>
      </c>
      <c r="K33" s="12">
        <f t="shared" si="5"/>
        <v>0.33557046979865773</v>
      </c>
    </row>
    <row r="34" spans="1:11" ht="15" customHeight="1">
      <c r="A34" s="8" t="s">
        <v>27</v>
      </c>
      <c r="B34" s="9">
        <v>372</v>
      </c>
      <c r="C34" s="11">
        <f t="shared" si="0"/>
        <v>0.11411953100554033</v>
      </c>
      <c r="D34" s="9">
        <v>110</v>
      </c>
      <c r="E34" s="11">
        <f t="shared" si="1"/>
        <v>0.04953259244582936</v>
      </c>
      <c r="F34" s="9">
        <v>119</v>
      </c>
      <c r="G34" s="11">
        <f t="shared" si="2"/>
        <v>0.04962654978710627</v>
      </c>
      <c r="H34" s="9">
        <v>182</v>
      </c>
      <c r="I34" s="11">
        <f t="shared" si="3"/>
        <v>0.06655233317121868</v>
      </c>
      <c r="J34" s="10">
        <f t="shared" si="4"/>
        <v>63</v>
      </c>
      <c r="K34" s="12">
        <f t="shared" si="5"/>
        <v>52.94117647058824</v>
      </c>
    </row>
    <row r="35" spans="1:11" ht="15" customHeight="1">
      <c r="A35" s="8" t="s">
        <v>28</v>
      </c>
      <c r="B35" s="9">
        <v>237</v>
      </c>
      <c r="C35" s="11">
        <f t="shared" si="0"/>
        <v>0.07270518507611036</v>
      </c>
      <c r="D35" s="9">
        <v>160</v>
      </c>
      <c r="E35" s="11">
        <f t="shared" si="1"/>
        <v>0.07204740719393361</v>
      </c>
      <c r="F35" s="9">
        <v>107</v>
      </c>
      <c r="G35" s="11">
        <f t="shared" si="2"/>
        <v>0.04462219182538127</v>
      </c>
      <c r="H35" s="9">
        <v>172</v>
      </c>
      <c r="I35" s="11">
        <f t="shared" si="3"/>
        <v>0.06289561156840447</v>
      </c>
      <c r="J35" s="10">
        <f t="shared" si="4"/>
        <v>65</v>
      </c>
      <c r="K35" s="12">
        <f t="shared" si="5"/>
        <v>60.747663551401864</v>
      </c>
    </row>
    <row r="36" spans="1:11" ht="15" customHeight="1">
      <c r="A36" s="8" t="s">
        <v>29</v>
      </c>
      <c r="B36" s="9">
        <v>340</v>
      </c>
      <c r="C36" s="11">
        <f t="shared" si="0"/>
        <v>0.10430279715560135</v>
      </c>
      <c r="D36" s="9">
        <v>161</v>
      </c>
      <c r="E36" s="11">
        <f t="shared" si="1"/>
        <v>0.0724977034888957</v>
      </c>
      <c r="F36" s="9">
        <v>158</v>
      </c>
      <c r="G36" s="11">
        <f t="shared" si="2"/>
        <v>0.06589071316271253</v>
      </c>
      <c r="H36" s="9">
        <v>167</v>
      </c>
      <c r="I36" s="11">
        <f t="shared" si="3"/>
        <v>0.06106725076699736</v>
      </c>
      <c r="J36" s="10">
        <f t="shared" si="4"/>
        <v>9</v>
      </c>
      <c r="K36" s="12">
        <f t="shared" si="5"/>
        <v>5.69620253164557</v>
      </c>
    </row>
    <row r="37" spans="1:11" ht="15" customHeight="1">
      <c r="A37" s="8" t="s">
        <v>30</v>
      </c>
      <c r="B37" s="9">
        <v>933</v>
      </c>
      <c r="C37" s="11">
        <f t="shared" si="0"/>
        <v>0.28621914631228257</v>
      </c>
      <c r="D37" s="9">
        <v>307</v>
      </c>
      <c r="E37" s="11">
        <f t="shared" si="1"/>
        <v>0.1382409625533601</v>
      </c>
      <c r="F37" s="9">
        <v>351</v>
      </c>
      <c r="G37" s="11">
        <f t="shared" si="2"/>
        <v>0.14637747038045631</v>
      </c>
      <c r="H37" s="9">
        <v>146</v>
      </c>
      <c r="I37" s="11">
        <f t="shared" si="3"/>
        <v>0.053388135401087514</v>
      </c>
      <c r="J37" s="10">
        <f t="shared" si="4"/>
        <v>-205</v>
      </c>
      <c r="K37" s="12">
        <f t="shared" si="5"/>
        <v>-58.4045584045584</v>
      </c>
    </row>
    <row r="38" spans="1:11" ht="15" customHeight="1">
      <c r="A38" s="8" t="s">
        <v>31</v>
      </c>
      <c r="B38" s="9">
        <v>316</v>
      </c>
      <c r="C38" s="11">
        <f t="shared" si="0"/>
        <v>0.09694024676814715</v>
      </c>
      <c r="D38" s="9">
        <v>125</v>
      </c>
      <c r="E38" s="11">
        <f t="shared" si="1"/>
        <v>0.05628703687026063</v>
      </c>
      <c r="F38" s="9">
        <v>103</v>
      </c>
      <c r="G38" s="11">
        <f t="shared" si="2"/>
        <v>0.04295407250480627</v>
      </c>
      <c r="H38" s="9">
        <v>130</v>
      </c>
      <c r="I38" s="11">
        <f t="shared" si="3"/>
        <v>0.04753738083658477</v>
      </c>
      <c r="J38" s="10">
        <f t="shared" si="4"/>
        <v>27</v>
      </c>
      <c r="K38" s="12">
        <f t="shared" si="5"/>
        <v>26.21359223300971</v>
      </c>
    </row>
    <row r="39" spans="1:11" ht="15" customHeight="1">
      <c r="A39" s="8" t="s">
        <v>32</v>
      </c>
      <c r="B39" s="9">
        <v>146</v>
      </c>
      <c r="C39" s="11">
        <f t="shared" si="0"/>
        <v>0.04478884819034647</v>
      </c>
      <c r="D39" s="9">
        <v>89</v>
      </c>
      <c r="E39" s="11">
        <f t="shared" si="1"/>
        <v>0.04007637025162557</v>
      </c>
      <c r="F39" s="9">
        <v>93</v>
      </c>
      <c r="G39" s="11">
        <f t="shared" si="2"/>
        <v>0.038783774203368766</v>
      </c>
      <c r="H39" s="9">
        <v>110</v>
      </c>
      <c r="I39" s="11">
        <f t="shared" si="3"/>
        <v>0.040223937630956344</v>
      </c>
      <c r="J39" s="10">
        <f t="shared" si="4"/>
        <v>17</v>
      </c>
      <c r="K39" s="12">
        <f t="shared" si="5"/>
        <v>18.27956989247312</v>
      </c>
    </row>
    <row r="40" spans="1:11" ht="15" customHeight="1">
      <c r="A40" s="8" t="s">
        <v>33</v>
      </c>
      <c r="B40" s="9">
        <v>136</v>
      </c>
      <c r="C40" s="11">
        <f t="shared" si="0"/>
        <v>0.041721118862240544</v>
      </c>
      <c r="D40" s="9">
        <v>98</v>
      </c>
      <c r="E40" s="11">
        <f t="shared" si="1"/>
        <v>0.044129036906284336</v>
      </c>
      <c r="F40" s="9">
        <v>62</v>
      </c>
      <c r="G40" s="11">
        <f t="shared" si="2"/>
        <v>0.02585584946891251</v>
      </c>
      <c r="H40" s="9">
        <v>103</v>
      </c>
      <c r="I40" s="11">
        <f t="shared" si="3"/>
        <v>0.037664232508986394</v>
      </c>
      <c r="J40" s="10">
        <f t="shared" si="4"/>
        <v>41</v>
      </c>
      <c r="K40" s="12">
        <f t="shared" si="5"/>
        <v>66.12903225806451</v>
      </c>
    </row>
    <row r="41" spans="1:11" ht="15" customHeight="1">
      <c r="A41" s="8" t="s">
        <v>34</v>
      </c>
      <c r="B41" s="9">
        <v>164</v>
      </c>
      <c r="C41" s="11">
        <f t="shared" si="0"/>
        <v>0.05031076098093713</v>
      </c>
      <c r="D41" s="9">
        <v>92</v>
      </c>
      <c r="E41" s="11">
        <f t="shared" si="1"/>
        <v>0.041427259136511824</v>
      </c>
      <c r="F41" s="9">
        <v>112</v>
      </c>
      <c r="G41" s="11">
        <f t="shared" si="2"/>
        <v>0.04670734097610002</v>
      </c>
      <c r="H41" s="9">
        <v>75</v>
      </c>
      <c r="I41" s="11">
        <f t="shared" si="3"/>
        <v>0.027425412021106595</v>
      </c>
      <c r="J41" s="10">
        <f t="shared" si="4"/>
        <v>-37</v>
      </c>
      <c r="K41" s="12">
        <f t="shared" si="5"/>
        <v>-33.035714285714285</v>
      </c>
    </row>
    <row r="42" spans="1:11" ht="15" customHeight="1">
      <c r="A42" s="8" t="s">
        <v>35</v>
      </c>
      <c r="B42" s="9">
        <v>105</v>
      </c>
      <c r="C42" s="11">
        <f t="shared" si="0"/>
        <v>0.03221115794511219</v>
      </c>
      <c r="D42" s="9">
        <v>60</v>
      </c>
      <c r="E42" s="11">
        <f t="shared" si="1"/>
        <v>0.0270177776977251</v>
      </c>
      <c r="F42" s="9">
        <v>59</v>
      </c>
      <c r="G42" s="11">
        <f t="shared" si="2"/>
        <v>0.024604759978481265</v>
      </c>
      <c r="H42" s="9">
        <v>63</v>
      </c>
      <c r="I42" s="11">
        <f t="shared" si="3"/>
        <v>0.023037346097729543</v>
      </c>
      <c r="J42" s="10">
        <f t="shared" si="4"/>
        <v>4</v>
      </c>
      <c r="K42" s="12">
        <f t="shared" si="5"/>
        <v>6.779661016949152</v>
      </c>
    </row>
    <row r="43" spans="1:11" ht="15" customHeight="1">
      <c r="A43" s="8" t="s">
        <v>36</v>
      </c>
      <c r="B43" s="9">
        <v>20</v>
      </c>
      <c r="C43" s="11">
        <f t="shared" si="0"/>
        <v>0.006135458656211845</v>
      </c>
      <c r="D43" s="9">
        <v>17</v>
      </c>
      <c r="E43" s="11">
        <f t="shared" si="1"/>
        <v>0.007655037014355446</v>
      </c>
      <c r="F43" s="9">
        <v>7</v>
      </c>
      <c r="G43" s="11">
        <f t="shared" si="2"/>
        <v>0.0029192088110062513</v>
      </c>
      <c r="H43" s="9">
        <v>21</v>
      </c>
      <c r="I43" s="11">
        <f t="shared" si="3"/>
        <v>0.007679115365909847</v>
      </c>
      <c r="J43" s="10">
        <f t="shared" si="4"/>
        <v>14</v>
      </c>
      <c r="K43" s="12">
        <f t="shared" si="5"/>
        <v>200</v>
      </c>
    </row>
    <row r="44" spans="1:11" s="16" customFormat="1" ht="16.5" customHeight="1">
      <c r="A44" s="2" t="s">
        <v>48</v>
      </c>
      <c r="B44" s="13">
        <v>5675</v>
      </c>
      <c r="C44" s="14">
        <f t="shared" si="0"/>
        <v>1.740936393700111</v>
      </c>
      <c r="D44" s="13">
        <v>3514</v>
      </c>
      <c r="E44" s="14">
        <f t="shared" si="1"/>
        <v>1.5823411804967669</v>
      </c>
      <c r="F44" s="13">
        <v>3990</v>
      </c>
      <c r="G44" s="14">
        <f t="shared" si="2"/>
        <v>1.6639490222735631</v>
      </c>
      <c r="H44" s="13">
        <v>4924</v>
      </c>
      <c r="I44" s="14">
        <f t="shared" si="3"/>
        <v>1.8005697172257185</v>
      </c>
      <c r="J44" s="13">
        <f t="shared" si="4"/>
        <v>934</v>
      </c>
      <c r="K44" s="15">
        <f t="shared" si="5"/>
        <v>23.408521303258144</v>
      </c>
    </row>
    <row r="45" spans="1:11" s="16" customFormat="1" ht="16.5" customHeight="1">
      <c r="A45" s="2" t="s">
        <v>49</v>
      </c>
      <c r="B45" s="13">
        <f>SUM(B8:B44)</f>
        <v>325974</v>
      </c>
      <c r="C45" s="14">
        <f t="shared" si="0"/>
        <v>100</v>
      </c>
      <c r="D45" s="13">
        <f>SUM(D8:D44)</f>
        <v>222076</v>
      </c>
      <c r="E45" s="14">
        <f t="shared" si="1"/>
        <v>100</v>
      </c>
      <c r="F45" s="13">
        <f>SUM(F8:F44)</f>
        <v>239791</v>
      </c>
      <c r="G45" s="14">
        <f t="shared" si="2"/>
        <v>100</v>
      </c>
      <c r="H45" s="13">
        <f>SUM(H8:H44)</f>
        <v>273469</v>
      </c>
      <c r="I45" s="14">
        <f t="shared" si="3"/>
        <v>100</v>
      </c>
      <c r="J45" s="13">
        <f t="shared" si="4"/>
        <v>33678</v>
      </c>
      <c r="K45" s="15">
        <f t="shared" si="5"/>
        <v>14.04473061958122</v>
      </c>
    </row>
    <row r="46" spans="1:11" s="16" customFormat="1" ht="16.5" customHeight="1">
      <c r="A46" s="3" t="s">
        <v>50</v>
      </c>
      <c r="B46" s="17">
        <v>28216</v>
      </c>
      <c r="C46" s="18">
        <f>(B46/B47)*100</f>
        <v>7.966345746633163</v>
      </c>
      <c r="D46" s="17">
        <v>41220</v>
      </c>
      <c r="E46" s="18">
        <f>(D46/D47)*100</f>
        <v>15.655384054448227</v>
      </c>
      <c r="F46" s="17">
        <v>36511</v>
      </c>
      <c r="G46" s="18">
        <f>(F46/F47)*100</f>
        <v>13.214164211623514</v>
      </c>
      <c r="H46" s="17">
        <v>36871</v>
      </c>
      <c r="I46" s="18">
        <f>(H46/H47)*100</f>
        <v>11.880840368627958</v>
      </c>
      <c r="J46" s="13">
        <f t="shared" si="4"/>
        <v>360</v>
      </c>
      <c r="K46" s="15">
        <f t="shared" si="5"/>
        <v>0.9860042179069322</v>
      </c>
    </row>
    <row r="47" spans="1:11" s="16" customFormat="1" ht="16.5" customHeight="1">
      <c r="A47" s="2" t="s">
        <v>51</v>
      </c>
      <c r="B47" s="13">
        <f>SUM(B45:B46)</f>
        <v>354190</v>
      </c>
      <c r="C47" s="18"/>
      <c r="D47" s="13">
        <f>SUM(D45:D46)</f>
        <v>263296</v>
      </c>
      <c r="E47" s="18"/>
      <c r="F47" s="13">
        <f>SUM(F45:F46)</f>
        <v>276302</v>
      </c>
      <c r="G47" s="18"/>
      <c r="H47" s="13">
        <f>SUM(H45:H46)</f>
        <v>310340</v>
      </c>
      <c r="I47" s="18"/>
      <c r="J47" s="13">
        <f t="shared" si="4"/>
        <v>34038</v>
      </c>
      <c r="K47" s="15">
        <f t="shared" si="5"/>
        <v>12.319129068917343</v>
      </c>
    </row>
  </sheetData>
  <mergeCells count="17">
    <mergeCell ref="D6:E6"/>
    <mergeCell ref="J5:K5"/>
    <mergeCell ref="J6:K6"/>
    <mergeCell ref="A2:K2"/>
    <mergeCell ref="A3:K3"/>
    <mergeCell ref="A5:A7"/>
    <mergeCell ref="F5:G5"/>
    <mergeCell ref="F6:G6"/>
    <mergeCell ref="H5:I5"/>
    <mergeCell ref="H6:I6"/>
    <mergeCell ref="B5:C5"/>
    <mergeCell ref="B6:C6"/>
    <mergeCell ref="D5:E5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:I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2008-03-04T06:56:27Z</cp:lastPrinted>
  <dcterms:created xsi:type="dcterms:W3CDTF">2008-03-03T17:53:39Z</dcterms:created>
  <dcterms:modified xsi:type="dcterms:W3CDTF">2008-04-02T06:13:35Z</dcterms:modified>
  <cp:category/>
  <cp:version/>
  <cp:contentType/>
  <cp:contentStatus/>
</cp:coreProperties>
</file>