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KASIM" sheetId="1" r:id="rId1"/>
    <sheet name="2009_OCAK-KASIM DÖNEMİ" sheetId="2" r:id="rId2"/>
  </sheets>
  <definedNames/>
  <calcPr fullCalcOnLoad="1"/>
</workbook>
</file>

<file path=xl/sharedStrings.xml><?xml version="1.0" encoding="utf-8"?>
<sst xmlns="http://schemas.openxmlformats.org/spreadsheetml/2006/main" count="138" uniqueCount="51">
  <si>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</si>
  <si>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</si>
  <si>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</si>
  <si>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</si>
  <si>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</si>
  <si>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</si>
  <si>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</si>
  <si>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</si>
  <si>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</si>
  <si>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</si>
  <si>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</si>
  <si>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</si>
  <si>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</si>
  <si>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</si>
  <si>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</si>
  <si>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</si>
  <si>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</si>
  <si>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</si>
  <si>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</si>
  <si>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</si>
  <si>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</si>
  <si>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</si>
  <si>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</si>
  <si>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</si>
  <si>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</si>
  <si>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</si>
  <si>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</si>
  <si>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</si>
  <si>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</si>
  <si>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</si>
  <si>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</si>
  <si>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</si>
  <si>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</si>
  <si>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</si>
  <si>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</si>
  <si>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</si>
  <si>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</si>
  <si>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</si>
  <si>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</si>
  <si>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</si>
  <si>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</si>
  <si>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</si>
  <si>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</si>
  <si>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</si>
  <si>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</si>
  <si>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ANTALYA ATATÜRK EVİ VE MÜZESİ</t>
  </si>
  <si>
    <t>15.08.2009 TARİHİ İTİBARİYLE ALANYA BELEDİYE BAŞKANLIĞINA DEVREDİLMİŞTİR.</t>
  </si>
  <si>
    <t>03.09.2009 TARİH VE 169774 SAYILI MAKAM ONAYI İLE ZİYARETE KAPATILMIŞTIR.</t>
  </si>
  <si>
    <t>2009 YILI KASIMAYI</t>
  </si>
  <si>
    <t>2009 YILI OCAK-KASIM DÖNEMİ</t>
  </si>
  <si>
    <t>ONARIM NEDENİYLE ZİYARETE KAPALI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</si>
</sst>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</numFmts>
  <fonts count="32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7" borderId="6" applyNumberFormat="0" applyAlignment="0" applyProtection="0"/>
    <xf numFmtId="0" fontId="25" fillId="16" borderId="6" applyNumberFormat="0" applyAlignment="0" applyProtection="0"/>
    <xf numFmtId="0" fontId="26" fillId="17" borderId="7" applyNumberFormat="0" applyAlignment="0" applyProtection="0"/>
    <xf numFmtId="0" fontId="2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18" borderId="8" applyNumberFormat="0" applyFont="0" applyAlignment="0" applyProtection="0"/>
    <xf numFmtId="0" fontId="2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2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24" borderId="10" xfId="0" applyNumberFormat="1" applyFont="1" applyFill="1" applyBorder="1" applyAlignment="1">
      <alignment vertical="center"/>
    </xf>
    <xf numFmtId="178" fontId="3" fillId="24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16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24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24" borderId="10" xfId="0" applyNumberFormat="1" applyFont="1" applyFill="1" applyBorder="1" applyAlignment="1">
      <alignment vertical="center"/>
    </xf>
    <xf numFmtId="178" fontId="11" fillId="24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25" borderId="10" xfId="0" applyNumberFormat="1" applyFont="1" applyFill="1" applyBorder="1" applyAlignment="1">
      <alignment vertical="center"/>
    </xf>
    <xf numFmtId="178" fontId="11" fillId="25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vertical="center"/>
    </xf>
    <xf numFmtId="180" fontId="3" fillId="24" borderId="10" xfId="0" applyNumberFormat="1" applyFont="1" applyFill="1" applyBorder="1" applyAlignment="1">
      <alignment vertical="center"/>
    </xf>
    <xf numFmtId="180" fontId="11" fillId="25" borderId="10" xfId="0" applyNumberFormat="1" applyFont="1" applyFill="1" applyBorder="1" applyAlignment="1">
      <alignment vertical="center"/>
    </xf>
    <xf numFmtId="180" fontId="4" fillId="0" borderId="0" xfId="0" applyNumberFormat="1" applyFont="1" applyAlignment="1">
      <alignment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11" fillId="25" borderId="14" xfId="0" applyFont="1" applyFill="1" applyBorder="1" applyAlignment="1">
      <alignment horizontal="right" vertical="center"/>
    </xf>
    <xf numFmtId="0" fontId="11" fillId="25" borderId="16" xfId="0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right" vertical="center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right" vertical="center"/>
    </xf>
    <xf numFmtId="0" fontId="7" fillId="24" borderId="16" xfId="0" applyFont="1" applyFill="1" applyBorder="1" applyAlignment="1">
      <alignment horizontal="right" vertical="center"/>
    </xf>
    <xf numFmtId="0" fontId="7" fillId="16" borderId="10" xfId="0" applyFont="1" applyFill="1" applyBorder="1" applyAlignment="1">
      <alignment horizontal="left" vertical="center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178" fontId="3" fillId="16" borderId="10" xfId="0" applyNumberFormat="1" applyFont="1" applyFill="1" applyBorder="1" applyAlignment="1">
      <alignment horizontal="center" vertical="center" wrapText="1"/>
    </xf>
    <xf numFmtId="180" fontId="7" fillId="16" borderId="10" xfId="0" applyNumberFormat="1" applyFont="1" applyFill="1" applyBorder="1" applyAlignment="1">
      <alignment horizontal="left" vertical="center"/>
    </xf>
    <xf numFmtId="180" fontId="9" fillId="16" borderId="17" xfId="0" applyNumberFormat="1" applyFont="1" applyFill="1" applyBorder="1" applyAlignment="1">
      <alignment horizontal="center" vertical="center" wrapText="1"/>
    </xf>
    <xf numFmtId="180" fontId="9" fillId="16" borderId="13" xfId="0" applyNumberFormat="1" applyFont="1" applyFill="1" applyBorder="1" applyAlignment="1">
      <alignment horizontal="center" vertical="center" wrapText="1"/>
    </xf>
    <xf numFmtId="180" fontId="3" fillId="16" borderId="17" xfId="0" applyNumberFormat="1" applyFont="1" applyFill="1" applyBorder="1" applyAlignment="1">
      <alignment horizontal="center" vertical="center" wrapText="1"/>
    </xf>
    <xf numFmtId="180" fontId="3" fillId="16" borderId="13" xfId="0" applyNumberFormat="1" applyFont="1" applyFill="1" applyBorder="1" applyAlignment="1">
      <alignment horizontal="center" vertical="center" wrapText="1"/>
    </xf>
    <xf numFmtId="180" fontId="3" fillId="16" borderId="18" xfId="0" applyNumberFormat="1" applyFont="1" applyFill="1" applyBorder="1" applyAlignment="1">
      <alignment horizontal="center" vertical="center" wrapText="1"/>
    </xf>
    <xf numFmtId="180" fontId="3" fillId="16" borderId="19" xfId="0" applyNumberFormat="1" applyFont="1" applyFill="1" applyBorder="1" applyAlignment="1">
      <alignment horizontal="center" vertical="center" wrapText="1"/>
    </xf>
    <xf numFmtId="180" fontId="7" fillId="24" borderId="14" xfId="0" applyNumberFormat="1" applyFont="1" applyFill="1" applyBorder="1" applyAlignment="1">
      <alignment horizontal="right" vertical="center"/>
    </xf>
    <xf numFmtId="180" fontId="7" fillId="24" borderId="16" xfId="0" applyNumberFormat="1" applyFont="1" applyFill="1" applyBorder="1" applyAlignment="1">
      <alignment horizontal="right" vertical="center"/>
    </xf>
    <xf numFmtId="180" fontId="3" fillId="1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showGridLines="0" view="pageBreakPreview" zoomScale="75" zoomScaleSheetLayoutView="75" zoomScalePageLayoutView="0" workbookViewId="0" topLeftCell="C8">
      <selection activeCell="O35" sqref="O35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60" t="s">
        <v>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18" customHeight="1">
      <c r="B2" s="61" t="s">
        <v>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67" t="s">
        <v>48</v>
      </c>
      <c r="N3" s="67"/>
      <c r="O3" s="67"/>
    </row>
    <row r="4" spans="2:15" s="17" customFormat="1" ht="24.75" customHeight="1">
      <c r="B4" s="57" t="s">
        <v>21</v>
      </c>
      <c r="C4" s="62" t="s">
        <v>27</v>
      </c>
      <c r="D4" s="51" t="s">
        <v>36</v>
      </c>
      <c r="E4" s="51" t="s">
        <v>37</v>
      </c>
      <c r="F4" s="58" t="s">
        <v>28</v>
      </c>
      <c r="G4" s="51" t="s">
        <v>39</v>
      </c>
      <c r="H4" s="54" t="s">
        <v>33</v>
      </c>
      <c r="I4" s="54" t="s">
        <v>42</v>
      </c>
      <c r="K4" s="64" t="s">
        <v>29</v>
      </c>
      <c r="L4" s="65"/>
      <c r="M4" s="66"/>
      <c r="N4" s="51" t="s">
        <v>41</v>
      </c>
      <c r="O4" s="51" t="s">
        <v>34</v>
      </c>
    </row>
    <row r="5" spans="2:15" s="17" customFormat="1" ht="24.75" customHeight="1">
      <c r="B5" s="57"/>
      <c r="C5" s="63"/>
      <c r="D5" s="52"/>
      <c r="E5" s="52"/>
      <c r="F5" s="59"/>
      <c r="G5" s="52"/>
      <c r="H5" s="54"/>
      <c r="I5" s="54"/>
      <c r="K5" s="16" t="s">
        <v>30</v>
      </c>
      <c r="L5" s="16" t="s">
        <v>31</v>
      </c>
      <c r="M5" s="16" t="s">
        <v>32</v>
      </c>
      <c r="N5" s="52"/>
      <c r="O5" s="52"/>
    </row>
    <row r="6" spans="2:15" ht="19.5" customHeight="1">
      <c r="B6" s="4" t="s">
        <v>1</v>
      </c>
      <c r="C6" s="12">
        <v>15</v>
      </c>
      <c r="D6" s="21">
        <v>2027</v>
      </c>
      <c r="E6" s="21">
        <v>2255</v>
      </c>
      <c r="F6" s="21">
        <v>4490</v>
      </c>
      <c r="G6" s="21">
        <v>480</v>
      </c>
      <c r="H6" s="21">
        <f>SUM(D6:G6)</f>
        <v>9252</v>
      </c>
      <c r="I6" s="12">
        <v>30405</v>
      </c>
      <c r="J6" s="17"/>
      <c r="K6" s="21">
        <v>306</v>
      </c>
      <c r="L6" s="21">
        <v>165</v>
      </c>
      <c r="M6" s="21">
        <v>9</v>
      </c>
      <c r="N6" s="21">
        <f>SUM(K6:M6)</f>
        <v>480</v>
      </c>
      <c r="O6" s="28">
        <v>7788</v>
      </c>
    </row>
    <row r="7" spans="2:15" ht="19.5" customHeight="1">
      <c r="B7" s="4" t="s">
        <v>0</v>
      </c>
      <c r="C7" s="12">
        <v>3</v>
      </c>
      <c r="D7" s="21">
        <v>412</v>
      </c>
      <c r="E7" s="21">
        <v>239</v>
      </c>
      <c r="F7" s="21">
        <v>0</v>
      </c>
      <c r="G7" s="21">
        <v>13</v>
      </c>
      <c r="H7" s="21">
        <f>SUM(D7:G7)</f>
        <v>664</v>
      </c>
      <c r="I7" s="12">
        <v>1236</v>
      </c>
      <c r="J7" s="17"/>
      <c r="K7" s="21">
        <v>9</v>
      </c>
      <c r="L7" s="21">
        <v>4</v>
      </c>
      <c r="M7" s="21">
        <v>0</v>
      </c>
      <c r="N7" s="21">
        <f>SUM(K7:M7)</f>
        <v>13</v>
      </c>
      <c r="O7" s="28">
        <v>220</v>
      </c>
    </row>
    <row r="8" spans="2:15" ht="19.5" customHeight="1">
      <c r="B8" s="4" t="s">
        <v>2</v>
      </c>
      <c r="C8" s="12">
        <v>10</v>
      </c>
      <c r="D8" s="21">
        <v>673</v>
      </c>
      <c r="E8" s="21">
        <v>104</v>
      </c>
      <c r="F8" s="21">
        <v>58</v>
      </c>
      <c r="G8" s="21">
        <v>36</v>
      </c>
      <c r="H8" s="21">
        <f>SUM(D8:G8)</f>
        <v>871</v>
      </c>
      <c r="I8" s="12">
        <v>6730</v>
      </c>
      <c r="J8" s="17"/>
      <c r="K8" s="21">
        <v>26</v>
      </c>
      <c r="L8" s="21">
        <v>10</v>
      </c>
      <c r="M8" s="21">
        <v>0</v>
      </c>
      <c r="N8" s="21">
        <f>SUM(K8:M8)</f>
        <v>36</v>
      </c>
      <c r="O8" s="28">
        <v>620</v>
      </c>
    </row>
    <row r="9" spans="2:15" ht="21.75" customHeight="1">
      <c r="B9" s="50" t="s">
        <v>20</v>
      </c>
      <c r="C9" s="50"/>
      <c r="D9" s="5">
        <f aca="true" t="shared" si="0" ref="D9:I9">SUM(D6:D8)</f>
        <v>3112</v>
      </c>
      <c r="E9" s="5">
        <f t="shared" si="0"/>
        <v>2598</v>
      </c>
      <c r="F9" s="5">
        <f t="shared" si="0"/>
        <v>4548</v>
      </c>
      <c r="G9" s="5">
        <f t="shared" si="0"/>
        <v>529</v>
      </c>
      <c r="H9" s="5">
        <f t="shared" si="0"/>
        <v>10787</v>
      </c>
      <c r="I9" s="13">
        <f t="shared" si="0"/>
        <v>38371</v>
      </c>
      <c r="K9" s="23">
        <f>SUM(K6:K8)</f>
        <v>341</v>
      </c>
      <c r="L9" s="23">
        <f>SUM(L6:L8)</f>
        <v>179</v>
      </c>
      <c r="M9" s="23">
        <f>SUM(M6:M8)</f>
        <v>9</v>
      </c>
      <c r="N9" s="23">
        <f>SUM(N6:N8)</f>
        <v>529</v>
      </c>
      <c r="O9" s="13">
        <f>SUM(O6:O8)</f>
        <v>8628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57" t="s">
        <v>22</v>
      </c>
      <c r="C11" s="62" t="s">
        <v>27</v>
      </c>
      <c r="D11" s="51" t="s">
        <v>36</v>
      </c>
      <c r="E11" s="51" t="s">
        <v>37</v>
      </c>
      <c r="F11" s="58" t="s">
        <v>28</v>
      </c>
      <c r="G11" s="51" t="s">
        <v>39</v>
      </c>
      <c r="H11" s="54" t="s">
        <v>33</v>
      </c>
      <c r="I11" s="68" t="s">
        <v>43</v>
      </c>
      <c r="K11" s="53" t="s">
        <v>29</v>
      </c>
      <c r="L11" s="53"/>
      <c r="M11" s="53"/>
      <c r="N11" s="54" t="s">
        <v>41</v>
      </c>
      <c r="O11" s="54" t="s">
        <v>34</v>
      </c>
    </row>
    <row r="12" spans="2:15" s="17" customFormat="1" ht="18.75" customHeight="1">
      <c r="B12" s="57"/>
      <c r="C12" s="63"/>
      <c r="D12" s="52"/>
      <c r="E12" s="52"/>
      <c r="F12" s="59"/>
      <c r="G12" s="52"/>
      <c r="H12" s="54"/>
      <c r="I12" s="68"/>
      <c r="K12" s="16" t="s">
        <v>30</v>
      </c>
      <c r="L12" s="16" t="s">
        <v>31</v>
      </c>
      <c r="M12" s="16" t="s">
        <v>32</v>
      </c>
      <c r="N12" s="54"/>
      <c r="O12" s="54"/>
    </row>
    <row r="13" spans="2:15" ht="19.5" customHeight="1">
      <c r="B13" s="4" t="s">
        <v>3</v>
      </c>
      <c r="C13" s="12">
        <v>15</v>
      </c>
      <c r="D13" s="21">
        <v>4815</v>
      </c>
      <c r="E13" s="21">
        <v>2568</v>
      </c>
      <c r="F13" s="21">
        <v>13166</v>
      </c>
      <c r="G13" s="21">
        <v>907</v>
      </c>
      <c r="H13" s="21">
        <f>SUM(D13:G13)</f>
        <v>21456</v>
      </c>
      <c r="I13" s="12">
        <v>72225</v>
      </c>
      <c r="J13" s="17"/>
      <c r="K13" s="21">
        <v>679</v>
      </c>
      <c r="L13" s="21">
        <v>172</v>
      </c>
      <c r="M13" s="21">
        <v>56</v>
      </c>
      <c r="N13" s="21">
        <f>SUM(K13:M13)</f>
        <v>907</v>
      </c>
      <c r="O13" s="28">
        <v>15412</v>
      </c>
    </row>
    <row r="14" spans="2:15" ht="19.5" customHeight="1">
      <c r="B14" s="4" t="s">
        <v>4</v>
      </c>
      <c r="C14" s="12">
        <v>15</v>
      </c>
      <c r="D14" s="21">
        <v>2289</v>
      </c>
      <c r="E14" s="21">
        <v>1126</v>
      </c>
      <c r="F14" s="21">
        <v>13548</v>
      </c>
      <c r="G14" s="24">
        <v>335</v>
      </c>
      <c r="H14" s="21">
        <f aca="true" t="shared" si="1" ref="H14:H27">SUM(D14:G14)</f>
        <v>17298</v>
      </c>
      <c r="I14" s="12">
        <v>34335</v>
      </c>
      <c r="J14" s="17"/>
      <c r="K14" s="21">
        <v>190</v>
      </c>
      <c r="L14" s="21">
        <v>143</v>
      </c>
      <c r="M14" s="21">
        <v>2</v>
      </c>
      <c r="N14" s="21">
        <f aca="true" t="shared" si="2" ref="N14:N32">SUM(K14:M14)</f>
        <v>335</v>
      </c>
      <c r="O14" s="28">
        <v>5234</v>
      </c>
    </row>
    <row r="15" spans="2:15" ht="19.5" customHeight="1">
      <c r="B15" s="4" t="s">
        <v>5</v>
      </c>
      <c r="C15" s="12">
        <v>8</v>
      </c>
      <c r="D15" s="21">
        <v>2930</v>
      </c>
      <c r="E15" s="21">
        <v>799</v>
      </c>
      <c r="F15" s="21">
        <v>6615</v>
      </c>
      <c r="G15" s="24">
        <v>107</v>
      </c>
      <c r="H15" s="21">
        <f t="shared" si="1"/>
        <v>10451</v>
      </c>
      <c r="I15" s="12">
        <v>23440</v>
      </c>
      <c r="J15" s="17"/>
      <c r="K15" s="21">
        <v>87</v>
      </c>
      <c r="L15" s="21">
        <v>20</v>
      </c>
      <c r="M15" s="21">
        <v>0</v>
      </c>
      <c r="N15" s="21">
        <f t="shared" si="2"/>
        <v>107</v>
      </c>
      <c r="O15" s="28">
        <v>1940</v>
      </c>
    </row>
    <row r="16" spans="2:15" ht="19.5" customHeight="1">
      <c r="B16" s="4" t="s">
        <v>25</v>
      </c>
      <c r="C16" s="12">
        <v>10</v>
      </c>
      <c r="D16" s="21">
        <v>1117</v>
      </c>
      <c r="E16" s="21">
        <v>1211</v>
      </c>
      <c r="F16" s="21">
        <v>8454</v>
      </c>
      <c r="G16" s="24">
        <v>100</v>
      </c>
      <c r="H16" s="21">
        <f t="shared" si="1"/>
        <v>10882</v>
      </c>
      <c r="I16" s="12">
        <v>11170</v>
      </c>
      <c r="J16" s="17"/>
      <c r="K16" s="21">
        <v>88</v>
      </c>
      <c r="L16" s="21">
        <v>12</v>
      </c>
      <c r="M16" s="21">
        <v>0</v>
      </c>
      <c r="N16" s="21">
        <f t="shared" si="2"/>
        <v>100</v>
      </c>
      <c r="O16" s="28">
        <v>1880</v>
      </c>
    </row>
    <row r="17" spans="2:15" ht="19.5" customHeight="1">
      <c r="B17" s="4" t="s">
        <v>9</v>
      </c>
      <c r="C17" s="12">
        <v>10</v>
      </c>
      <c r="D17" s="21">
        <v>1506</v>
      </c>
      <c r="E17" s="21">
        <v>1007</v>
      </c>
      <c r="F17" s="21">
        <v>9471</v>
      </c>
      <c r="G17" s="24">
        <v>90</v>
      </c>
      <c r="H17" s="21">
        <f t="shared" si="1"/>
        <v>12074</v>
      </c>
      <c r="I17" s="12">
        <v>15060</v>
      </c>
      <c r="J17" s="17"/>
      <c r="K17" s="21">
        <v>69</v>
      </c>
      <c r="L17" s="21">
        <v>21</v>
      </c>
      <c r="M17" s="21">
        <v>0</v>
      </c>
      <c r="N17" s="21">
        <f t="shared" si="2"/>
        <v>90</v>
      </c>
      <c r="O17" s="28">
        <v>1590</v>
      </c>
    </row>
    <row r="18" spans="2:15" ht="19.5" customHeight="1">
      <c r="B18" s="4" t="s">
        <v>7</v>
      </c>
      <c r="C18" s="12">
        <v>3</v>
      </c>
      <c r="D18" s="21">
        <v>300</v>
      </c>
      <c r="E18" s="21">
        <v>50</v>
      </c>
      <c r="F18" s="21">
        <v>17</v>
      </c>
      <c r="G18" s="24">
        <v>7</v>
      </c>
      <c r="H18" s="21">
        <f t="shared" si="1"/>
        <v>374</v>
      </c>
      <c r="I18" s="12">
        <v>900</v>
      </c>
      <c r="J18" s="17"/>
      <c r="K18" s="21">
        <v>6</v>
      </c>
      <c r="L18" s="21">
        <v>1</v>
      </c>
      <c r="M18" s="21">
        <v>0</v>
      </c>
      <c r="N18" s="21">
        <f t="shared" si="2"/>
        <v>7</v>
      </c>
      <c r="O18" s="28">
        <v>130</v>
      </c>
    </row>
    <row r="19" spans="2:15" ht="19.5" customHeight="1">
      <c r="B19" s="4" t="s">
        <v>8</v>
      </c>
      <c r="C19" s="12">
        <v>8</v>
      </c>
      <c r="D19" s="21">
        <v>173</v>
      </c>
      <c r="E19" s="21">
        <v>104</v>
      </c>
      <c r="F19" s="21">
        <v>95</v>
      </c>
      <c r="G19" s="24">
        <v>9</v>
      </c>
      <c r="H19" s="21">
        <f t="shared" si="1"/>
        <v>381</v>
      </c>
      <c r="I19" s="12">
        <v>1384</v>
      </c>
      <c r="J19" s="17"/>
      <c r="K19" s="21">
        <v>6</v>
      </c>
      <c r="L19" s="21">
        <v>3</v>
      </c>
      <c r="M19" s="21">
        <v>0</v>
      </c>
      <c r="N19" s="21">
        <v>112</v>
      </c>
      <c r="O19" s="28">
        <v>150</v>
      </c>
    </row>
    <row r="20" spans="2:15" ht="19.5" customHeight="1">
      <c r="B20" s="4" t="s">
        <v>6</v>
      </c>
      <c r="C20" s="12">
        <v>5</v>
      </c>
      <c r="D20" s="21">
        <v>755</v>
      </c>
      <c r="E20" s="21">
        <v>240</v>
      </c>
      <c r="F20" s="21">
        <v>41</v>
      </c>
      <c r="G20" s="24">
        <v>19</v>
      </c>
      <c r="H20" s="21">
        <f t="shared" si="1"/>
        <v>1055</v>
      </c>
      <c r="I20" s="12">
        <v>3775</v>
      </c>
      <c r="J20" s="17"/>
      <c r="K20" s="21">
        <v>16</v>
      </c>
      <c r="L20" s="21">
        <v>3</v>
      </c>
      <c r="M20" s="21">
        <v>0</v>
      </c>
      <c r="N20" s="21">
        <f t="shared" si="2"/>
        <v>19</v>
      </c>
      <c r="O20" s="28">
        <v>350</v>
      </c>
    </row>
    <row r="21" spans="2:15" ht="19.5" customHeight="1">
      <c r="B21" s="4" t="s">
        <v>19</v>
      </c>
      <c r="C21" s="12">
        <v>8</v>
      </c>
      <c r="D21" s="21">
        <v>1394</v>
      </c>
      <c r="E21" s="21">
        <v>452</v>
      </c>
      <c r="F21" s="21">
        <v>56</v>
      </c>
      <c r="G21" s="24">
        <v>23</v>
      </c>
      <c r="H21" s="21">
        <f t="shared" si="1"/>
        <v>1925</v>
      </c>
      <c r="I21" s="12">
        <v>11152</v>
      </c>
      <c r="J21" s="17"/>
      <c r="K21" s="21">
        <v>10</v>
      </c>
      <c r="L21" s="21">
        <v>13</v>
      </c>
      <c r="M21" s="21">
        <v>0</v>
      </c>
      <c r="N21" s="21">
        <f t="shared" si="2"/>
        <v>23</v>
      </c>
      <c r="O21" s="28">
        <v>330</v>
      </c>
    </row>
    <row r="22" spans="2:15" ht="19.5" customHeight="1">
      <c r="B22" s="4" t="s">
        <v>10</v>
      </c>
      <c r="C22" s="12">
        <v>3</v>
      </c>
      <c r="D22" s="21">
        <v>213</v>
      </c>
      <c r="E22" s="21">
        <v>538</v>
      </c>
      <c r="F22" s="21">
        <v>330</v>
      </c>
      <c r="G22" s="24">
        <v>6</v>
      </c>
      <c r="H22" s="21">
        <f t="shared" si="1"/>
        <v>1087</v>
      </c>
      <c r="I22" s="12">
        <v>639</v>
      </c>
      <c r="J22" s="17"/>
      <c r="K22" s="21">
        <v>3</v>
      </c>
      <c r="L22" s="21">
        <v>3</v>
      </c>
      <c r="M22" s="21">
        <v>0</v>
      </c>
      <c r="N22" s="21">
        <f t="shared" si="2"/>
        <v>6</v>
      </c>
      <c r="O22" s="28">
        <v>90</v>
      </c>
    </row>
    <row r="23" spans="2:15" ht="19.5" customHeight="1">
      <c r="B23" s="4" t="s">
        <v>11</v>
      </c>
      <c r="C23" s="12">
        <v>3</v>
      </c>
      <c r="D23" s="21">
        <v>2775</v>
      </c>
      <c r="E23" s="21">
        <v>618</v>
      </c>
      <c r="F23" s="21">
        <v>0</v>
      </c>
      <c r="G23" s="24">
        <v>33</v>
      </c>
      <c r="H23" s="21">
        <f t="shared" si="1"/>
        <v>3426</v>
      </c>
      <c r="I23" s="12">
        <v>8325</v>
      </c>
      <c r="J23" s="17"/>
      <c r="K23" s="21">
        <v>25</v>
      </c>
      <c r="L23" s="21">
        <v>8</v>
      </c>
      <c r="M23" s="21">
        <v>0</v>
      </c>
      <c r="N23" s="21">
        <f t="shared" si="2"/>
        <v>33</v>
      </c>
      <c r="O23" s="28">
        <v>580</v>
      </c>
    </row>
    <row r="24" spans="2:15" ht="19.5" customHeight="1">
      <c r="B24" s="4" t="s">
        <v>26</v>
      </c>
      <c r="C24" s="12">
        <v>5</v>
      </c>
      <c r="D24" s="21">
        <v>145</v>
      </c>
      <c r="E24" s="21">
        <v>0</v>
      </c>
      <c r="F24" s="21">
        <v>0</v>
      </c>
      <c r="G24" s="24">
        <v>0</v>
      </c>
      <c r="H24" s="21">
        <f t="shared" si="1"/>
        <v>145</v>
      </c>
      <c r="I24" s="12">
        <v>725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42</v>
      </c>
      <c r="E25" s="21">
        <v>33</v>
      </c>
      <c r="F25" s="21">
        <v>0</v>
      </c>
      <c r="G25" s="24">
        <v>0</v>
      </c>
      <c r="H25" s="21">
        <f t="shared" si="1"/>
        <v>75</v>
      </c>
      <c r="I25" s="12">
        <v>126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5541</v>
      </c>
      <c r="E26" s="21">
        <v>749</v>
      </c>
      <c r="F26" s="21">
        <v>0</v>
      </c>
      <c r="G26" s="24">
        <v>130</v>
      </c>
      <c r="H26" s="21">
        <f t="shared" si="1"/>
        <v>6420</v>
      </c>
      <c r="I26" s="12">
        <v>55410</v>
      </c>
      <c r="J26" s="17"/>
      <c r="K26" s="21">
        <v>97</v>
      </c>
      <c r="L26" s="21">
        <v>32</v>
      </c>
      <c r="M26" s="21">
        <v>1</v>
      </c>
      <c r="N26" s="21">
        <f t="shared" si="2"/>
        <v>130</v>
      </c>
      <c r="O26" s="28">
        <v>2262</v>
      </c>
    </row>
    <row r="27" spans="2:15" ht="19.5" customHeight="1">
      <c r="B27" s="4" t="s">
        <v>14</v>
      </c>
      <c r="C27" s="12">
        <v>10</v>
      </c>
      <c r="D27" s="21">
        <v>288</v>
      </c>
      <c r="E27" s="21">
        <v>32</v>
      </c>
      <c r="F27" s="21">
        <v>0</v>
      </c>
      <c r="G27" s="24">
        <v>2</v>
      </c>
      <c r="H27" s="21">
        <f t="shared" si="1"/>
        <v>322</v>
      </c>
      <c r="I27" s="12">
        <v>2880</v>
      </c>
      <c r="J27" s="17"/>
      <c r="K27" s="21">
        <v>1</v>
      </c>
      <c r="L27" s="21">
        <v>1</v>
      </c>
      <c r="M27" s="21">
        <v>0</v>
      </c>
      <c r="N27" s="21">
        <f t="shared" si="2"/>
        <v>2</v>
      </c>
      <c r="O27" s="28">
        <v>30</v>
      </c>
    </row>
    <row r="28" spans="2:15" ht="19.5" customHeight="1">
      <c r="B28" s="4" t="s">
        <v>15</v>
      </c>
      <c r="C28" s="12">
        <v>3</v>
      </c>
      <c r="D28" s="45" t="s">
        <v>46</v>
      </c>
      <c r="E28" s="46"/>
      <c r="F28" s="46"/>
      <c r="G28" s="46"/>
      <c r="H28" s="46"/>
      <c r="I28" s="47"/>
      <c r="J28" s="17"/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ht="19.5" customHeight="1">
      <c r="B29" s="4" t="s">
        <v>16</v>
      </c>
      <c r="C29" s="12">
        <v>3</v>
      </c>
      <c r="D29" s="45" t="s">
        <v>47</v>
      </c>
      <c r="E29" s="46"/>
      <c r="F29" s="46"/>
      <c r="G29" s="46"/>
      <c r="H29" s="46"/>
      <c r="I29" s="47"/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1382</v>
      </c>
      <c r="E30" s="21">
        <v>672</v>
      </c>
      <c r="F30" s="21">
        <v>84</v>
      </c>
      <c r="G30" s="24">
        <v>81</v>
      </c>
      <c r="H30" s="21">
        <f>SUM(D30:G30)</f>
        <v>2219</v>
      </c>
      <c r="I30" s="12">
        <v>13820</v>
      </c>
      <c r="J30" s="17"/>
      <c r="K30" s="21">
        <v>55</v>
      </c>
      <c r="L30" s="21">
        <v>26</v>
      </c>
      <c r="M30" s="21">
        <v>0</v>
      </c>
      <c r="N30" s="21">
        <f t="shared" si="2"/>
        <v>81</v>
      </c>
      <c r="O30" s="28">
        <v>1360</v>
      </c>
    </row>
    <row r="31" spans="2:15" ht="19.5" customHeight="1">
      <c r="B31" s="20" t="s">
        <v>38</v>
      </c>
      <c r="C31" s="29" t="s">
        <v>35</v>
      </c>
      <c r="D31" s="45" t="s">
        <v>50</v>
      </c>
      <c r="E31" s="46"/>
      <c r="F31" s="46"/>
      <c r="G31" s="46"/>
      <c r="H31" s="46"/>
      <c r="I31" s="47"/>
      <c r="J31" s="17"/>
      <c r="K31" s="22" t="s">
        <v>40</v>
      </c>
      <c r="L31" s="22" t="s">
        <v>40</v>
      </c>
      <c r="M31" s="22" t="s">
        <v>40</v>
      </c>
      <c r="N31" s="21">
        <f t="shared" si="2"/>
        <v>0</v>
      </c>
      <c r="O31" s="12" t="s">
        <v>40</v>
      </c>
    </row>
    <row r="32" spans="2:15" ht="19.5" customHeight="1">
      <c r="B32" s="34" t="s">
        <v>45</v>
      </c>
      <c r="C32" s="29" t="s">
        <v>35</v>
      </c>
      <c r="D32" s="22" t="s">
        <v>40</v>
      </c>
      <c r="E32" s="22">
        <v>12195</v>
      </c>
      <c r="F32" s="22" t="s">
        <v>40</v>
      </c>
      <c r="G32" s="22">
        <v>0</v>
      </c>
      <c r="H32" s="21">
        <f>SUM(D32:G32)</f>
        <v>12195</v>
      </c>
      <c r="I32" s="22" t="s">
        <v>40</v>
      </c>
      <c r="J32" s="17"/>
      <c r="K32" s="22" t="s">
        <v>40</v>
      </c>
      <c r="L32" s="22">
        <v>0</v>
      </c>
      <c r="M32" s="22"/>
      <c r="N32" s="21">
        <f t="shared" si="2"/>
        <v>0</v>
      </c>
      <c r="O32" s="12">
        <v>0</v>
      </c>
    </row>
    <row r="33" spans="2:15" ht="21.75" customHeight="1">
      <c r="B33" s="55" t="s">
        <v>23</v>
      </c>
      <c r="C33" s="56"/>
      <c r="D33" s="23">
        <f aca="true" t="shared" si="3" ref="D33:I33">SUM(D13:D32)</f>
        <v>25665</v>
      </c>
      <c r="E33" s="23">
        <f t="shared" si="3"/>
        <v>22394</v>
      </c>
      <c r="F33" s="23">
        <f t="shared" si="3"/>
        <v>51877</v>
      </c>
      <c r="G33" s="23">
        <f t="shared" si="3"/>
        <v>1849</v>
      </c>
      <c r="H33" s="23">
        <f t="shared" si="3"/>
        <v>101785</v>
      </c>
      <c r="I33" s="14">
        <f t="shared" si="3"/>
        <v>255366</v>
      </c>
      <c r="K33" s="23">
        <f>SUM(K13:K32)</f>
        <v>1332</v>
      </c>
      <c r="L33" s="23">
        <f>SUM(L13:L32)</f>
        <v>458</v>
      </c>
      <c r="M33" s="23">
        <f>SUM(M13:M32)</f>
        <v>59</v>
      </c>
      <c r="N33" s="23">
        <f>SUM(N13:N32)</f>
        <v>1952</v>
      </c>
      <c r="O33" s="13">
        <f>SUM(O13:O32)</f>
        <v>31338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48" t="s">
        <v>24</v>
      </c>
      <c r="C35" s="49"/>
      <c r="D35" s="32">
        <f aca="true" t="shared" si="4" ref="D35:I35">D33+D9</f>
        <v>28777</v>
      </c>
      <c r="E35" s="32">
        <f t="shared" si="4"/>
        <v>24992</v>
      </c>
      <c r="F35" s="32">
        <f t="shared" si="4"/>
        <v>56425</v>
      </c>
      <c r="G35" s="32">
        <f t="shared" si="4"/>
        <v>2378</v>
      </c>
      <c r="H35" s="32">
        <f t="shared" si="4"/>
        <v>112572</v>
      </c>
      <c r="I35" s="33">
        <f t="shared" si="4"/>
        <v>293737</v>
      </c>
      <c r="K35" s="26">
        <f>K33+K9</f>
        <v>1673</v>
      </c>
      <c r="L35" s="26">
        <f>L33+L9</f>
        <v>637</v>
      </c>
      <c r="M35" s="26">
        <f>M33+M9</f>
        <v>68</v>
      </c>
      <c r="N35" s="26">
        <f>N33+N9</f>
        <v>2481</v>
      </c>
      <c r="O35" s="27">
        <f>O33+O9</f>
        <v>39966</v>
      </c>
    </row>
    <row r="36" spans="2:3" ht="15" customHeight="1">
      <c r="B36" s="8"/>
      <c r="C36" s="10"/>
    </row>
  </sheetData>
  <sheetProtection/>
  <mergeCells count="31">
    <mergeCell ref="D31:I31"/>
    <mergeCell ref="D29:I29"/>
    <mergeCell ref="M3:O3"/>
    <mergeCell ref="N4:N5"/>
    <mergeCell ref="N11:N12"/>
    <mergeCell ref="G4:G5"/>
    <mergeCell ref="G11:G12"/>
    <mergeCell ref="E11:E12"/>
    <mergeCell ref="I11:I12"/>
    <mergeCell ref="I4:I5"/>
    <mergeCell ref="H4:H5"/>
    <mergeCell ref="B1:O1"/>
    <mergeCell ref="B2:O2"/>
    <mergeCell ref="C11:C12"/>
    <mergeCell ref="K4:M4"/>
    <mergeCell ref="D4:D5"/>
    <mergeCell ref="D11:D12"/>
    <mergeCell ref="E4:E5"/>
    <mergeCell ref="B4:B5"/>
    <mergeCell ref="F4:F5"/>
    <mergeCell ref="C4:C5"/>
    <mergeCell ref="D28:I28"/>
    <mergeCell ref="B35:C35"/>
    <mergeCell ref="B9:C9"/>
    <mergeCell ref="O4:O5"/>
    <mergeCell ref="K11:M11"/>
    <mergeCell ref="O11:O12"/>
    <mergeCell ref="B33:C33"/>
    <mergeCell ref="B11:B12"/>
    <mergeCell ref="F11:F12"/>
    <mergeCell ref="H11:H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7:H8 H6 H13 H14:H27 H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7"/>
  <sheetViews>
    <sheetView showGridLines="0" tabSelected="1" view="pageBreakPreview" zoomScale="75" zoomScaleSheetLayoutView="75" zoomScalePageLayoutView="0" workbookViewId="0" topLeftCell="C1">
      <selection activeCell="A1" sqref="A1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8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60" t="s">
        <v>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18" customHeight="1">
      <c r="B2" s="61" t="s">
        <v>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67" t="s">
        <v>49</v>
      </c>
      <c r="N3" s="67"/>
      <c r="O3" s="67"/>
    </row>
    <row r="4" spans="2:15" s="17" customFormat="1" ht="24.75" customHeight="1">
      <c r="B4" s="57" t="s">
        <v>21</v>
      </c>
      <c r="C4" s="62" t="s">
        <v>27</v>
      </c>
      <c r="D4" s="51" t="s">
        <v>36</v>
      </c>
      <c r="E4" s="51" t="s">
        <v>37</v>
      </c>
      <c r="F4" s="58" t="s">
        <v>28</v>
      </c>
      <c r="G4" s="51" t="s">
        <v>39</v>
      </c>
      <c r="H4" s="54" t="s">
        <v>33</v>
      </c>
      <c r="I4" s="54" t="s">
        <v>42</v>
      </c>
      <c r="K4" s="64" t="s">
        <v>29</v>
      </c>
      <c r="L4" s="65"/>
      <c r="M4" s="66"/>
      <c r="N4" s="51" t="s">
        <v>41</v>
      </c>
      <c r="O4" s="51" t="s">
        <v>34</v>
      </c>
    </row>
    <row r="5" spans="2:15" s="17" customFormat="1" ht="24.75" customHeight="1">
      <c r="B5" s="57"/>
      <c r="C5" s="63"/>
      <c r="D5" s="52"/>
      <c r="E5" s="52"/>
      <c r="F5" s="59"/>
      <c r="G5" s="52"/>
      <c r="H5" s="54"/>
      <c r="I5" s="54"/>
      <c r="K5" s="16" t="s">
        <v>30</v>
      </c>
      <c r="L5" s="16" t="s">
        <v>31</v>
      </c>
      <c r="M5" s="16" t="s">
        <v>32</v>
      </c>
      <c r="N5" s="52"/>
      <c r="O5" s="52"/>
    </row>
    <row r="6" spans="2:15" ht="19.5" customHeight="1">
      <c r="B6" s="4" t="s">
        <v>1</v>
      </c>
      <c r="C6" s="12">
        <v>15</v>
      </c>
      <c r="D6" s="21">
        <v>26140</v>
      </c>
      <c r="E6" s="21">
        <v>28740</v>
      </c>
      <c r="F6" s="21">
        <v>32560</v>
      </c>
      <c r="G6" s="21">
        <v>6240</v>
      </c>
      <c r="H6" s="21">
        <f>SUM(D6:G6)</f>
        <v>93680</v>
      </c>
      <c r="I6" s="12">
        <v>392100</v>
      </c>
      <c r="J6" s="17"/>
      <c r="K6" s="21">
        <v>3825</v>
      </c>
      <c r="L6" s="21">
        <v>2229</v>
      </c>
      <c r="M6" s="21">
        <v>186</v>
      </c>
      <c r="N6" s="21">
        <f>SUM(K6:M6)</f>
        <v>6240</v>
      </c>
      <c r="O6" s="28">
        <v>99162</v>
      </c>
    </row>
    <row r="7" spans="2:15" ht="19.5" customHeight="1">
      <c r="B7" s="4" t="s">
        <v>0</v>
      </c>
      <c r="C7" s="12">
        <v>3</v>
      </c>
      <c r="D7" s="21">
        <v>7135</v>
      </c>
      <c r="E7" s="21">
        <v>6090</v>
      </c>
      <c r="F7" s="21">
        <v>0</v>
      </c>
      <c r="G7" s="21">
        <v>324</v>
      </c>
      <c r="H7" s="21">
        <f>SUM(D7:G7)</f>
        <v>13549</v>
      </c>
      <c r="I7" s="12">
        <v>21495</v>
      </c>
      <c r="J7" s="17"/>
      <c r="K7" s="21">
        <v>206</v>
      </c>
      <c r="L7" s="21">
        <v>118</v>
      </c>
      <c r="M7" s="21">
        <v>0</v>
      </c>
      <c r="N7" s="21">
        <f>SUM(K7:M7)</f>
        <v>324</v>
      </c>
      <c r="O7" s="28">
        <v>5300</v>
      </c>
    </row>
    <row r="8" spans="2:15" ht="19.5" customHeight="1">
      <c r="B8" s="4" t="s">
        <v>2</v>
      </c>
      <c r="C8" s="12">
        <v>10</v>
      </c>
      <c r="D8" s="21">
        <v>19236</v>
      </c>
      <c r="E8" s="21">
        <v>6305</v>
      </c>
      <c r="F8" s="21">
        <v>6967</v>
      </c>
      <c r="G8" s="21">
        <v>1249</v>
      </c>
      <c r="H8" s="21">
        <f>SUM(D8:G8)</f>
        <v>33757</v>
      </c>
      <c r="I8" s="12">
        <v>192360</v>
      </c>
      <c r="J8" s="17"/>
      <c r="K8" s="21">
        <v>609</v>
      </c>
      <c r="L8" s="21">
        <v>432</v>
      </c>
      <c r="M8" s="21">
        <v>0</v>
      </c>
      <c r="N8" s="21">
        <f>SUM(K8:M8)</f>
        <v>1041</v>
      </c>
      <c r="O8" s="28">
        <v>16500</v>
      </c>
    </row>
    <row r="9" spans="2:15" ht="21.75" customHeight="1">
      <c r="B9" s="50" t="s">
        <v>20</v>
      </c>
      <c r="C9" s="50"/>
      <c r="D9" s="5">
        <f aca="true" t="shared" si="0" ref="D9:I9">SUM(D6:D8)</f>
        <v>52511</v>
      </c>
      <c r="E9" s="5">
        <f t="shared" si="0"/>
        <v>41135</v>
      </c>
      <c r="F9" s="5">
        <f t="shared" si="0"/>
        <v>39527</v>
      </c>
      <c r="G9" s="5">
        <f t="shared" si="0"/>
        <v>7813</v>
      </c>
      <c r="H9" s="23">
        <f>SUM(H6:H8)</f>
        <v>140986</v>
      </c>
      <c r="I9" s="13">
        <f t="shared" si="0"/>
        <v>605955</v>
      </c>
      <c r="K9" s="23">
        <f>SUM(K6:K8)</f>
        <v>4640</v>
      </c>
      <c r="L9" s="23">
        <f>SUM(L6:L8)</f>
        <v>2779</v>
      </c>
      <c r="M9" s="23">
        <f>SUM(M6:M8)</f>
        <v>186</v>
      </c>
      <c r="N9" s="23">
        <f>SUM(N6:N8)</f>
        <v>7605</v>
      </c>
      <c r="O9" s="13">
        <f>SUM(O6:O8)</f>
        <v>120962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69" t="s">
        <v>22</v>
      </c>
      <c r="C11" s="70" t="s">
        <v>27</v>
      </c>
      <c r="D11" s="72" t="s">
        <v>36</v>
      </c>
      <c r="E11" s="72" t="s">
        <v>37</v>
      </c>
      <c r="F11" s="74" t="s">
        <v>28</v>
      </c>
      <c r="G11" s="72" t="s">
        <v>39</v>
      </c>
      <c r="H11" s="78" t="s">
        <v>33</v>
      </c>
      <c r="I11" s="78" t="s">
        <v>43</v>
      </c>
      <c r="K11" s="53" t="s">
        <v>29</v>
      </c>
      <c r="L11" s="53"/>
      <c r="M11" s="53"/>
      <c r="N11" s="54" t="s">
        <v>41</v>
      </c>
      <c r="O11" s="54" t="s">
        <v>34</v>
      </c>
    </row>
    <row r="12" spans="2:15" s="17" customFormat="1" ht="18.75" customHeight="1">
      <c r="B12" s="69"/>
      <c r="C12" s="71"/>
      <c r="D12" s="73"/>
      <c r="E12" s="73"/>
      <c r="F12" s="75"/>
      <c r="G12" s="73"/>
      <c r="H12" s="78"/>
      <c r="I12" s="78"/>
      <c r="K12" s="16" t="s">
        <v>30</v>
      </c>
      <c r="L12" s="16" t="s">
        <v>31</v>
      </c>
      <c r="M12" s="16" t="s">
        <v>32</v>
      </c>
      <c r="N12" s="54"/>
      <c r="O12" s="54"/>
    </row>
    <row r="13" spans="2:15" ht="19.5" customHeight="1">
      <c r="B13" s="35" t="s">
        <v>3</v>
      </c>
      <c r="C13" s="36">
        <v>15</v>
      </c>
      <c r="D13" s="37">
        <v>73835</v>
      </c>
      <c r="E13" s="37">
        <v>45858</v>
      </c>
      <c r="F13" s="37">
        <v>152991</v>
      </c>
      <c r="G13" s="37">
        <v>13916</v>
      </c>
      <c r="H13" s="37">
        <f aca="true" t="shared" si="1" ref="H13:H32">SUM(D13:G13)</f>
        <v>286600</v>
      </c>
      <c r="I13" s="12">
        <v>1107525</v>
      </c>
      <c r="J13" s="17"/>
      <c r="K13" s="21">
        <v>9765</v>
      </c>
      <c r="L13" s="21">
        <v>3729</v>
      </c>
      <c r="M13" s="21">
        <v>422</v>
      </c>
      <c r="N13" s="21">
        <f>SUM(K13:M13)</f>
        <v>13916</v>
      </c>
      <c r="O13" s="28">
        <v>233434</v>
      </c>
    </row>
    <row r="14" spans="2:15" ht="19.5" customHeight="1">
      <c r="B14" s="35" t="s">
        <v>4</v>
      </c>
      <c r="C14" s="36">
        <v>15</v>
      </c>
      <c r="D14" s="37">
        <v>30065</v>
      </c>
      <c r="E14" s="37">
        <v>15940</v>
      </c>
      <c r="F14" s="37">
        <v>164684</v>
      </c>
      <c r="G14" s="38">
        <v>2909</v>
      </c>
      <c r="H14" s="37">
        <f t="shared" si="1"/>
        <v>213598</v>
      </c>
      <c r="I14" s="12">
        <v>450975</v>
      </c>
      <c r="J14" s="17"/>
      <c r="K14" s="21">
        <v>1913</v>
      </c>
      <c r="L14" s="21">
        <v>941</v>
      </c>
      <c r="M14" s="21">
        <v>55</v>
      </c>
      <c r="N14" s="21">
        <f aca="true" t="shared" si="2" ref="N14:N30">SUM(K14:M14)</f>
        <v>2909</v>
      </c>
      <c r="O14" s="28">
        <v>47780</v>
      </c>
    </row>
    <row r="15" spans="2:15" ht="19.5" customHeight="1">
      <c r="B15" s="35" t="s">
        <v>5</v>
      </c>
      <c r="C15" s="36">
        <v>8</v>
      </c>
      <c r="D15" s="37">
        <v>81591</v>
      </c>
      <c r="E15" s="37">
        <v>26665</v>
      </c>
      <c r="F15" s="37">
        <v>36586</v>
      </c>
      <c r="G15" s="38">
        <v>4054</v>
      </c>
      <c r="H15" s="37">
        <f t="shared" si="1"/>
        <v>148896</v>
      </c>
      <c r="I15" s="12">
        <v>652728</v>
      </c>
      <c r="J15" s="17"/>
      <c r="K15" s="21">
        <v>2732</v>
      </c>
      <c r="L15" s="21">
        <v>1322</v>
      </c>
      <c r="M15" s="21">
        <v>0</v>
      </c>
      <c r="N15" s="21">
        <f t="shared" si="2"/>
        <v>4054</v>
      </c>
      <c r="O15" s="28">
        <v>67860</v>
      </c>
    </row>
    <row r="16" spans="2:15" ht="19.5" customHeight="1">
      <c r="B16" s="35" t="s">
        <v>25</v>
      </c>
      <c r="C16" s="36">
        <v>10</v>
      </c>
      <c r="D16" s="37">
        <v>41282</v>
      </c>
      <c r="E16" s="37">
        <v>26325</v>
      </c>
      <c r="F16" s="37">
        <v>311200</v>
      </c>
      <c r="G16" s="38">
        <v>3029</v>
      </c>
      <c r="H16" s="37">
        <f t="shared" si="1"/>
        <v>381836</v>
      </c>
      <c r="I16" s="12">
        <v>412820</v>
      </c>
      <c r="J16" s="17"/>
      <c r="K16" s="21">
        <v>2019</v>
      </c>
      <c r="L16" s="21">
        <v>991</v>
      </c>
      <c r="M16" s="21">
        <v>19</v>
      </c>
      <c r="N16" s="21">
        <f t="shared" si="2"/>
        <v>3029</v>
      </c>
      <c r="O16" s="28">
        <v>50328</v>
      </c>
    </row>
    <row r="17" spans="2:15" ht="19.5" customHeight="1">
      <c r="B17" s="35" t="s">
        <v>9</v>
      </c>
      <c r="C17" s="36">
        <v>10</v>
      </c>
      <c r="D17" s="37">
        <v>42446</v>
      </c>
      <c r="E17" s="37">
        <v>22928</v>
      </c>
      <c r="F17" s="37">
        <v>315807</v>
      </c>
      <c r="G17" s="38">
        <v>2062</v>
      </c>
      <c r="H17" s="37">
        <f t="shared" si="1"/>
        <v>383243</v>
      </c>
      <c r="I17" s="12">
        <v>424460</v>
      </c>
      <c r="J17" s="17"/>
      <c r="K17" s="21">
        <v>1477</v>
      </c>
      <c r="L17" s="21">
        <v>579</v>
      </c>
      <c r="M17" s="21">
        <v>6</v>
      </c>
      <c r="N17" s="21">
        <f t="shared" si="2"/>
        <v>2062</v>
      </c>
      <c r="O17" s="28">
        <v>35342</v>
      </c>
    </row>
    <row r="18" spans="2:15" ht="19.5" customHeight="1">
      <c r="B18" s="35" t="s">
        <v>7</v>
      </c>
      <c r="C18" s="36">
        <v>3</v>
      </c>
      <c r="D18" s="37">
        <v>17043</v>
      </c>
      <c r="E18" s="37">
        <v>2337</v>
      </c>
      <c r="F18" s="37">
        <v>2435</v>
      </c>
      <c r="G18" s="38">
        <v>245</v>
      </c>
      <c r="H18" s="37">
        <f t="shared" si="1"/>
        <v>22060</v>
      </c>
      <c r="I18" s="12">
        <v>51129</v>
      </c>
      <c r="J18" s="17"/>
      <c r="K18" s="21">
        <v>159</v>
      </c>
      <c r="L18" s="21">
        <v>86</v>
      </c>
      <c r="M18" s="21">
        <v>0</v>
      </c>
      <c r="N18" s="21">
        <f t="shared" si="2"/>
        <v>245</v>
      </c>
      <c r="O18" s="28">
        <v>4040</v>
      </c>
    </row>
    <row r="19" spans="2:15" ht="19.5" customHeight="1">
      <c r="B19" s="35" t="s">
        <v>8</v>
      </c>
      <c r="C19" s="36">
        <v>8</v>
      </c>
      <c r="D19" s="37">
        <v>20323</v>
      </c>
      <c r="E19" s="37">
        <v>5629</v>
      </c>
      <c r="F19" s="37">
        <v>4607</v>
      </c>
      <c r="G19" s="38">
        <v>527</v>
      </c>
      <c r="H19" s="37">
        <f t="shared" si="1"/>
        <v>31086</v>
      </c>
      <c r="I19" s="12">
        <v>162584</v>
      </c>
      <c r="J19" s="17"/>
      <c r="K19" s="21">
        <v>331</v>
      </c>
      <c r="L19" s="21">
        <v>196</v>
      </c>
      <c r="M19" s="21">
        <v>0</v>
      </c>
      <c r="N19" s="21">
        <f t="shared" si="2"/>
        <v>527</v>
      </c>
      <c r="O19" s="28">
        <v>8580</v>
      </c>
    </row>
    <row r="20" spans="2:15" ht="19.5" customHeight="1">
      <c r="B20" s="35" t="s">
        <v>6</v>
      </c>
      <c r="C20" s="36">
        <v>5</v>
      </c>
      <c r="D20" s="37">
        <v>62782</v>
      </c>
      <c r="E20" s="37">
        <v>6633</v>
      </c>
      <c r="F20" s="37">
        <v>1872</v>
      </c>
      <c r="G20" s="38">
        <v>1056</v>
      </c>
      <c r="H20" s="37">
        <f t="shared" si="1"/>
        <v>72343</v>
      </c>
      <c r="I20" s="12">
        <v>313910</v>
      </c>
      <c r="J20" s="17"/>
      <c r="K20" s="21">
        <v>708</v>
      </c>
      <c r="L20" s="21">
        <v>348</v>
      </c>
      <c r="M20" s="21">
        <v>0</v>
      </c>
      <c r="N20" s="21">
        <f t="shared" si="2"/>
        <v>1056</v>
      </c>
      <c r="O20" s="28">
        <v>17640</v>
      </c>
    </row>
    <row r="21" spans="2:15" ht="19.5" customHeight="1">
      <c r="B21" s="35" t="s">
        <v>19</v>
      </c>
      <c r="C21" s="36">
        <v>8</v>
      </c>
      <c r="D21" s="37">
        <v>16570</v>
      </c>
      <c r="E21" s="37">
        <v>4737</v>
      </c>
      <c r="F21" s="37">
        <v>2424</v>
      </c>
      <c r="G21" s="38">
        <v>150</v>
      </c>
      <c r="H21" s="37">
        <f t="shared" si="1"/>
        <v>23881</v>
      </c>
      <c r="I21" s="12">
        <v>132560</v>
      </c>
      <c r="J21" s="17"/>
      <c r="K21" s="21">
        <v>89</v>
      </c>
      <c r="L21" s="21">
        <v>61</v>
      </c>
      <c r="M21" s="21">
        <v>0</v>
      </c>
      <c r="N21" s="21">
        <f t="shared" si="2"/>
        <v>150</v>
      </c>
      <c r="O21" s="28">
        <v>2390</v>
      </c>
    </row>
    <row r="22" spans="2:15" ht="19.5" customHeight="1">
      <c r="B22" s="35" t="s">
        <v>10</v>
      </c>
      <c r="C22" s="36">
        <v>3</v>
      </c>
      <c r="D22" s="37">
        <v>4218</v>
      </c>
      <c r="E22" s="37">
        <v>8320</v>
      </c>
      <c r="F22" s="37">
        <v>564</v>
      </c>
      <c r="G22" s="38">
        <v>147</v>
      </c>
      <c r="H22" s="37">
        <f t="shared" si="1"/>
        <v>13249</v>
      </c>
      <c r="I22" s="12">
        <v>12654</v>
      </c>
      <c r="J22" s="17"/>
      <c r="K22" s="21">
        <v>53</v>
      </c>
      <c r="L22" s="21">
        <v>94</v>
      </c>
      <c r="M22" s="21">
        <v>0</v>
      </c>
      <c r="N22" s="21">
        <f t="shared" si="2"/>
        <v>147</v>
      </c>
      <c r="O22" s="28">
        <v>2000</v>
      </c>
    </row>
    <row r="23" spans="2:15" ht="19.5" customHeight="1">
      <c r="B23" s="35" t="s">
        <v>11</v>
      </c>
      <c r="C23" s="36">
        <v>3</v>
      </c>
      <c r="D23" s="37">
        <v>111750</v>
      </c>
      <c r="E23" s="37">
        <v>23699</v>
      </c>
      <c r="F23" s="37">
        <v>299</v>
      </c>
      <c r="G23" s="38">
        <v>2373</v>
      </c>
      <c r="H23" s="37">
        <f t="shared" si="1"/>
        <v>138121</v>
      </c>
      <c r="I23" s="12">
        <v>335250</v>
      </c>
      <c r="J23" s="17"/>
      <c r="K23" s="21">
        <v>1209</v>
      </c>
      <c r="L23" s="21">
        <v>1164</v>
      </c>
      <c r="M23" s="21">
        <v>0</v>
      </c>
      <c r="N23" s="21">
        <f t="shared" si="2"/>
        <v>2373</v>
      </c>
      <c r="O23" s="28">
        <v>35820</v>
      </c>
    </row>
    <row r="24" spans="2:15" ht="19.5" customHeight="1">
      <c r="B24" s="35" t="s">
        <v>26</v>
      </c>
      <c r="C24" s="36">
        <v>5</v>
      </c>
      <c r="D24" s="37">
        <v>29760</v>
      </c>
      <c r="E24" s="37">
        <v>0</v>
      </c>
      <c r="F24" s="37">
        <v>0</v>
      </c>
      <c r="G24" s="38">
        <v>0</v>
      </c>
      <c r="H24" s="37">
        <f t="shared" si="1"/>
        <v>29760</v>
      </c>
      <c r="I24" s="12">
        <v>148800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35" t="s">
        <v>12</v>
      </c>
      <c r="C25" s="36">
        <v>3</v>
      </c>
      <c r="D25" s="37">
        <v>2229</v>
      </c>
      <c r="E25" s="37">
        <v>289</v>
      </c>
      <c r="F25" s="37">
        <v>0</v>
      </c>
      <c r="G25" s="38">
        <v>0</v>
      </c>
      <c r="H25" s="37">
        <f t="shared" si="1"/>
        <v>2518</v>
      </c>
      <c r="I25" s="12">
        <v>6687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35" t="s">
        <v>13</v>
      </c>
      <c r="C26" s="36">
        <v>10</v>
      </c>
      <c r="D26" s="37">
        <v>151674</v>
      </c>
      <c r="E26" s="37">
        <v>16618</v>
      </c>
      <c r="F26" s="37">
        <v>46417</v>
      </c>
      <c r="G26" s="38">
        <v>3709</v>
      </c>
      <c r="H26" s="37">
        <f t="shared" si="1"/>
        <v>218418</v>
      </c>
      <c r="I26" s="12">
        <v>1516740</v>
      </c>
      <c r="J26" s="17"/>
      <c r="K26" s="21">
        <v>2189</v>
      </c>
      <c r="L26" s="21">
        <v>1497</v>
      </c>
      <c r="M26" s="21">
        <v>23</v>
      </c>
      <c r="N26" s="21">
        <f t="shared" si="2"/>
        <v>3709</v>
      </c>
      <c r="O26" s="28">
        <v>59796</v>
      </c>
    </row>
    <row r="27" spans="2:15" ht="19.5" customHeight="1">
      <c r="B27" s="35" t="s">
        <v>14</v>
      </c>
      <c r="C27" s="36">
        <v>10</v>
      </c>
      <c r="D27" s="37">
        <v>8561</v>
      </c>
      <c r="E27" s="37">
        <v>6181</v>
      </c>
      <c r="F27" s="37">
        <v>0</v>
      </c>
      <c r="G27" s="38">
        <v>215</v>
      </c>
      <c r="H27" s="37">
        <f t="shared" si="1"/>
        <v>14957</v>
      </c>
      <c r="I27" s="12">
        <v>85610</v>
      </c>
      <c r="J27" s="17"/>
      <c r="K27" s="21">
        <v>136</v>
      </c>
      <c r="L27" s="21">
        <v>79</v>
      </c>
      <c r="M27" s="21">
        <v>0</v>
      </c>
      <c r="N27" s="21">
        <f t="shared" si="2"/>
        <v>215</v>
      </c>
      <c r="O27" s="28">
        <v>3510</v>
      </c>
    </row>
    <row r="28" spans="2:15" ht="19.5" customHeight="1">
      <c r="B28" s="35" t="s">
        <v>15</v>
      </c>
      <c r="C28" s="36">
        <v>3</v>
      </c>
      <c r="D28" s="37">
        <v>16853</v>
      </c>
      <c r="E28" s="37">
        <v>1969</v>
      </c>
      <c r="F28" s="37">
        <v>0</v>
      </c>
      <c r="G28" s="38">
        <v>161</v>
      </c>
      <c r="H28" s="37">
        <f t="shared" si="1"/>
        <v>18983</v>
      </c>
      <c r="I28" s="12">
        <v>50559</v>
      </c>
      <c r="J28" s="17"/>
      <c r="K28" s="21">
        <v>69</v>
      </c>
      <c r="L28" s="21">
        <v>92</v>
      </c>
      <c r="M28" s="21">
        <v>0</v>
      </c>
      <c r="N28" s="21">
        <f t="shared" si="2"/>
        <v>161</v>
      </c>
      <c r="O28" s="28">
        <v>2300</v>
      </c>
    </row>
    <row r="29" spans="2:15" ht="19.5" customHeight="1">
      <c r="B29" s="35" t="s">
        <v>16</v>
      </c>
      <c r="C29" s="36">
        <v>3</v>
      </c>
      <c r="D29" s="37">
        <v>2639</v>
      </c>
      <c r="E29" s="37">
        <v>0</v>
      </c>
      <c r="F29" s="37">
        <v>155</v>
      </c>
      <c r="G29" s="38">
        <v>0</v>
      </c>
      <c r="H29" s="37">
        <f t="shared" si="1"/>
        <v>2794</v>
      </c>
      <c r="I29" s="12">
        <v>7917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35" t="s">
        <v>17</v>
      </c>
      <c r="C30" s="36">
        <v>10</v>
      </c>
      <c r="D30" s="37">
        <v>52220</v>
      </c>
      <c r="E30" s="37">
        <v>14074</v>
      </c>
      <c r="F30" s="37">
        <v>8401</v>
      </c>
      <c r="G30" s="38">
        <v>2404</v>
      </c>
      <c r="H30" s="37">
        <f t="shared" si="1"/>
        <v>77099</v>
      </c>
      <c r="I30" s="12">
        <v>522200</v>
      </c>
      <c r="J30" s="17"/>
      <c r="K30" s="21">
        <v>1398</v>
      </c>
      <c r="L30" s="21">
        <v>795</v>
      </c>
      <c r="M30" s="21">
        <v>3</v>
      </c>
      <c r="N30" s="21">
        <f t="shared" si="2"/>
        <v>2196</v>
      </c>
      <c r="O30" s="28">
        <v>35916</v>
      </c>
    </row>
    <row r="31" spans="2:15" ht="19.5" customHeight="1">
      <c r="B31" s="39" t="s">
        <v>38</v>
      </c>
      <c r="C31" s="40" t="s">
        <v>35</v>
      </c>
      <c r="D31" s="36" t="s">
        <v>40</v>
      </c>
      <c r="E31" s="36">
        <v>4568</v>
      </c>
      <c r="F31" s="36" t="s">
        <v>40</v>
      </c>
      <c r="G31" s="36" t="s">
        <v>40</v>
      </c>
      <c r="H31" s="37">
        <f t="shared" si="1"/>
        <v>4568</v>
      </c>
      <c r="I31" s="12">
        <v>0</v>
      </c>
      <c r="J31" s="17"/>
      <c r="K31" s="22" t="s">
        <v>40</v>
      </c>
      <c r="L31" s="22">
        <v>0</v>
      </c>
      <c r="M31" s="22" t="s">
        <v>40</v>
      </c>
      <c r="N31" s="22" t="s">
        <v>40</v>
      </c>
      <c r="O31" s="12" t="s">
        <v>40</v>
      </c>
    </row>
    <row r="32" spans="2:15" ht="19.5" customHeight="1">
      <c r="B32" s="41" t="s">
        <v>45</v>
      </c>
      <c r="C32" s="40" t="s">
        <v>35</v>
      </c>
      <c r="D32" s="36" t="s">
        <v>40</v>
      </c>
      <c r="E32" s="36">
        <v>22441</v>
      </c>
      <c r="F32" s="36" t="s">
        <v>40</v>
      </c>
      <c r="G32" s="36">
        <v>1</v>
      </c>
      <c r="H32" s="37">
        <f t="shared" si="1"/>
        <v>22442</v>
      </c>
      <c r="I32" s="12">
        <v>0</v>
      </c>
      <c r="J32" s="17"/>
      <c r="K32" s="22"/>
      <c r="L32" s="22">
        <v>1</v>
      </c>
      <c r="M32" s="22"/>
      <c r="N32" s="22">
        <f>SUM(K32:M32)</f>
        <v>1</v>
      </c>
      <c r="O32" s="12">
        <v>10</v>
      </c>
    </row>
    <row r="33" spans="2:15" ht="21.75" customHeight="1">
      <c r="B33" s="76" t="s">
        <v>23</v>
      </c>
      <c r="C33" s="77"/>
      <c r="D33" s="42">
        <f>SUM(D13:D31)</f>
        <v>765841</v>
      </c>
      <c r="E33" s="42">
        <f>SUM(E13:E32)</f>
        <v>255211</v>
      </c>
      <c r="F33" s="42">
        <f>SUM(F13:F31)</f>
        <v>1048442</v>
      </c>
      <c r="G33" s="42">
        <f>SUM(G13:G32)</f>
        <v>36958</v>
      </c>
      <c r="H33" s="42">
        <f>SUM(H13:H32)</f>
        <v>2106452</v>
      </c>
      <c r="I33" s="14">
        <f>SUM(I13:I31)</f>
        <v>6395108</v>
      </c>
      <c r="K33" s="23">
        <f>SUM(K13:K31)</f>
        <v>24247</v>
      </c>
      <c r="L33" s="23">
        <f>SUM(L13:L32)</f>
        <v>11975</v>
      </c>
      <c r="M33" s="23">
        <f>SUM(M13:M31)</f>
        <v>528</v>
      </c>
      <c r="N33" s="23">
        <f>SUM(N13:N32)</f>
        <v>36750</v>
      </c>
      <c r="O33" s="13">
        <f>SUM(O13:O32)</f>
        <v>606746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48" t="s">
        <v>24</v>
      </c>
      <c r="C35" s="49"/>
      <c r="D35" s="43">
        <f aca="true" t="shared" si="3" ref="D35:I35">D33+D9</f>
        <v>818352</v>
      </c>
      <c r="E35" s="43">
        <f t="shared" si="3"/>
        <v>296346</v>
      </c>
      <c r="F35" s="43">
        <f t="shared" si="3"/>
        <v>1087969</v>
      </c>
      <c r="G35" s="43">
        <f t="shared" si="3"/>
        <v>44771</v>
      </c>
      <c r="H35" s="43">
        <f t="shared" si="3"/>
        <v>2247438</v>
      </c>
      <c r="I35" s="33">
        <f t="shared" si="3"/>
        <v>7001063</v>
      </c>
      <c r="K35" s="26">
        <f>K33+K9</f>
        <v>28887</v>
      </c>
      <c r="L35" s="26">
        <f>L33+L9</f>
        <v>14754</v>
      </c>
      <c r="M35" s="26">
        <f>M33+M9</f>
        <v>714</v>
      </c>
      <c r="N35" s="26">
        <f>N33+N9</f>
        <v>44355</v>
      </c>
      <c r="O35" s="27">
        <f>O33+O9</f>
        <v>727708</v>
      </c>
    </row>
    <row r="36" spans="2:3" ht="15" customHeight="1">
      <c r="B36" s="8"/>
      <c r="C36" s="10"/>
    </row>
    <row r="37" ht="15" customHeight="1">
      <c r="H37" s="44"/>
    </row>
  </sheetData>
  <sheetProtection/>
  <mergeCells count="28">
    <mergeCell ref="B33:C33"/>
    <mergeCell ref="B35:C35"/>
    <mergeCell ref="M3:O3"/>
    <mergeCell ref="G11:G12"/>
    <mergeCell ref="H11:H12"/>
    <mergeCell ref="I11:I12"/>
    <mergeCell ref="K11:M11"/>
    <mergeCell ref="N11:N12"/>
    <mergeCell ref="O11:O12"/>
    <mergeCell ref="I4:I5"/>
    <mergeCell ref="N4:N5"/>
    <mergeCell ref="O4:O5"/>
    <mergeCell ref="B9:C9"/>
    <mergeCell ref="B11:B12"/>
    <mergeCell ref="C11:C12"/>
    <mergeCell ref="D11:D12"/>
    <mergeCell ref="E11:E12"/>
    <mergeCell ref="F11:F12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K4:M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0:H12 H13 H6:H8 H34 I33 H14:H32" formulaRange="1"/>
    <ignoredError sqref="E33:F33 L33:M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</cp:lastModifiedBy>
  <cp:lastPrinted>2009-03-04T12:29:45Z</cp:lastPrinted>
  <dcterms:created xsi:type="dcterms:W3CDTF">2004-06-08T16:25:04Z</dcterms:created>
  <dcterms:modified xsi:type="dcterms:W3CDTF">2009-12-14T07:51:02Z</dcterms:modified>
  <cp:category/>
  <cp:version/>
  <cp:contentType/>
  <cp:contentStatus/>
</cp:coreProperties>
</file>