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1" activeTab="0"/>
  </bookViews>
  <sheets>
    <sheet name="2006-2007-2008-2009 Ocak Ayı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<sst xmlns="http://schemas.openxmlformats.org/spreadsheetml/2006/main" count="58" uniqueCount="52">
  <si>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</si>
  <si>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</si>
  <si>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RUSYA FEDERASYONU</t>
  </si>
  <si>
    <t>AVUSTURYA</t>
  </si>
  <si>
    <t>İNGİLTERE</t>
  </si>
  <si>
    <t>HOLLANDA</t>
  </si>
  <si>
    <t>İSRAİL</t>
  </si>
  <si>
    <t>BELÇİKA</t>
  </si>
  <si>
    <t>FRANSA</t>
  </si>
  <si>
    <t>İSVİÇRE</t>
  </si>
  <si>
    <t>UKRAYNA</t>
  </si>
  <si>
    <t>DANİMARKA</t>
  </si>
  <si>
    <t>NORVEÇ</t>
  </si>
  <si>
    <t>POLONYA</t>
  </si>
  <si>
    <t>MACARİSTAN</t>
  </si>
  <si>
    <t>ÇEK CUMHURİYETİ</t>
  </si>
  <si>
    <t>SLOVENYA</t>
  </si>
  <si>
    <t>İTALYA</t>
  </si>
  <si>
    <t>İSVEÇ</t>
  </si>
  <si>
    <t>ROMANYA</t>
  </si>
  <si>
    <t>AMERİKA BİRLEŞİK DEVLETLERİ</t>
  </si>
  <si>
    <t>SLOVAKYA</t>
  </si>
  <si>
    <t>BELARUS (BEYAZ RUSYA)</t>
  </si>
  <si>
    <t>İSPANYA</t>
  </si>
  <si>
    <t>PORTEKİZ</t>
  </si>
  <si>
    <t>KAZAKİSTAN</t>
  </si>
  <si>
    <t>BOSNA - HERSEK</t>
  </si>
  <si>
    <t>FİNLANDİYA</t>
  </si>
  <si>
    <t>İRAN</t>
  </si>
  <si>
    <t>MOLDOVA</t>
  </si>
  <si>
    <t>YUNANİSTAN</t>
  </si>
  <si>
    <t>KANADA</t>
  </si>
  <si>
    <t>LİTVANYA</t>
  </si>
  <si>
    <t>JAPONYA</t>
  </si>
  <si>
    <t>SIRBİSTAN</t>
  </si>
  <si>
    <t>LETONYA</t>
  </si>
  <si>
    <t>ENDONEZYA</t>
  </si>
  <si>
    <t>2006 YILI OCAK AYI</t>
  </si>
  <si>
    <t>ZİYARETÇİ SAYISI</t>
  </si>
  <si>
    <t>MİLLİYET PAYI (%)</t>
  </si>
  <si>
    <t>DİĞER MİLLİYETLER TOPLAMI</t>
  </si>
  <si>
    <t>YABANCI ZİYARETÇİLER TOPLAMI</t>
  </si>
  <si>
    <t>YERLİ ZİYERETÇİLER</t>
  </si>
  <si>
    <t>G E N E L  T O P L A M</t>
  </si>
  <si>
    <t>2007 YILI OCAK AYI</t>
  </si>
  <si>
    <t>2008 YILI OCAK AYI</t>
  </si>
  <si>
    <t>2009 YILI OCAK AYI</t>
  </si>
  <si>
    <t>SAYISAL DEĞİŞİM</t>
  </si>
  <si>
    <t>ORANSAL DEĞİŞİM (%)</t>
  </si>
  <si>
    <t>ANTALYA İL KÜLTÜR VE TURİZM MÜDÜRLÜĞÜ</t>
  </si>
  <si>
    <t xml:space="preserve">2006 - 2009 YILLARINDA İLİMİZE GELEN ZİYARETÇİLERİN SAYISI VE MİLLİYETLERİNE GÖRE DAĞILIMI (OCAK AYI) </t>
  </si>
  <si>
    <t>2008 / 2009 YILI KARŞILAŞTIRMASI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</si>
</sst>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173" fontId="4" fillId="0" borderId="2" xfId="0" applyNumberFormat="1" applyFont="1" applyFill="1" applyBorder="1" applyAlignment="1">
      <alignment vertical="center" wrapText="1"/>
    </xf>
    <xf numFmtId="173" fontId="3" fillId="0" borderId="2" xfId="0" applyNumberFormat="1" applyFont="1" applyFill="1" applyBorder="1" applyAlignment="1">
      <alignment horizontal="right" vertical="center" wrapText="1"/>
    </xf>
    <xf numFmtId="173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7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5" fillId="0" borderId="5" xfId="0" applyNumberFormat="1" applyFont="1" applyFill="1" applyBorder="1" applyAlignment="1">
      <alignment horizontal="left" vertical="center"/>
    </xf>
    <xf numFmtId="173" fontId="5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H5" sqref="H5:I5"/>
    </sheetView>
  </sheetViews>
  <sheetFormatPr defaultColWidth="9.140625" defaultRowHeight="15" customHeight="1"/>
  <cols>
    <col min="1" max="1" width="36.7109375" style="3" customWidth="1"/>
    <col min="2" max="9" width="13.7109375" style="2" customWidth="1"/>
    <col min="10" max="11" width="14.7109375" style="2" customWidth="1"/>
    <col min="12" max="16384" width="9.140625" style="2" customWidth="1"/>
  </cols>
  <sheetData>
    <row r="1" ht="4.5" customHeight="1"/>
    <row r="2" spans="1:11" ht="25.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.75" customHeight="1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4.5" customHeight="1"/>
    <row r="5" spans="1:11" ht="31.5" customHeight="1">
      <c r="A5" s="24" t="s">
        <v>0</v>
      </c>
      <c r="B5" s="16" t="s">
        <v>37</v>
      </c>
      <c r="C5" s="17"/>
      <c r="D5" s="16" t="s">
        <v>44</v>
      </c>
      <c r="E5" s="17"/>
      <c r="F5" s="16" t="s">
        <v>45</v>
      </c>
      <c r="G5" s="17"/>
      <c r="H5" s="16" t="s">
        <v>46</v>
      </c>
      <c r="I5" s="17"/>
      <c r="J5" s="18" t="s">
        <v>51</v>
      </c>
      <c r="K5" s="19"/>
    </row>
    <row r="6" spans="1:11" ht="31.5" customHeight="1">
      <c r="A6" s="25"/>
      <c r="B6" s="1" t="s">
        <v>38</v>
      </c>
      <c r="C6" s="1" t="s">
        <v>39</v>
      </c>
      <c r="D6" s="1" t="s">
        <v>38</v>
      </c>
      <c r="E6" s="1" t="s">
        <v>39</v>
      </c>
      <c r="F6" s="1" t="s">
        <v>38</v>
      </c>
      <c r="G6" s="1" t="s">
        <v>39</v>
      </c>
      <c r="H6" s="1" t="s">
        <v>38</v>
      </c>
      <c r="I6" s="1" t="s">
        <v>39</v>
      </c>
      <c r="J6" s="1" t="s">
        <v>47</v>
      </c>
      <c r="K6" s="1" t="s">
        <v>48</v>
      </c>
    </row>
    <row r="7" spans="1:11" ht="15" customHeight="1">
      <c r="A7" s="6" t="s">
        <v>1</v>
      </c>
      <c r="B7" s="7">
        <v>72421</v>
      </c>
      <c r="C7" s="9">
        <f>(B7/B$44)*100</f>
        <v>64.96613590491141</v>
      </c>
      <c r="D7" s="7">
        <v>67459</v>
      </c>
      <c r="E7" s="9">
        <f>(D7/D$44)*100</f>
        <v>63.891309289286255</v>
      </c>
      <c r="F7" s="7">
        <v>70485</v>
      </c>
      <c r="G7" s="9">
        <f>(F7/F$44)*100</f>
        <v>58.03240626389369</v>
      </c>
      <c r="H7" s="7">
        <v>51902</v>
      </c>
      <c r="I7" s="9">
        <f>(H7/H$44)*100</f>
        <v>57.653514618323996</v>
      </c>
      <c r="J7" s="8">
        <f>(H7-F7)</f>
        <v>-18583</v>
      </c>
      <c r="K7" s="10">
        <f>(J7/F7)*100</f>
        <v>-26.3644747109314</v>
      </c>
    </row>
    <row r="8" spans="1:11" ht="15" customHeight="1">
      <c r="A8" s="6" t="s">
        <v>2</v>
      </c>
      <c r="B8" s="7">
        <v>3757</v>
      </c>
      <c r="C8" s="9">
        <f aca="true" t="shared" si="0" ref="C8:C44">(B8/B$44)*100</f>
        <v>3.370262390670554</v>
      </c>
      <c r="D8" s="7">
        <v>5984</v>
      </c>
      <c r="E8" s="9">
        <f aca="true" t="shared" si="1" ref="E8:E44">(D8/D$44)*100</f>
        <v>5.667525382633733</v>
      </c>
      <c r="F8" s="7">
        <v>7978</v>
      </c>
      <c r="G8" s="9">
        <f aca="true" t="shared" si="2" ref="G8:G44">(F8/F$44)*100</f>
        <v>6.568525745525203</v>
      </c>
      <c r="H8" s="7">
        <v>6970</v>
      </c>
      <c r="I8" s="9">
        <f aca="true" t="shared" si="3" ref="I8:I44">(H8/H$44)*100</f>
        <v>7.742379809828489</v>
      </c>
      <c r="J8" s="8">
        <f aca="true" t="shared" si="4" ref="J8:J46">(H8-F8)</f>
        <v>-1008</v>
      </c>
      <c r="K8" s="10">
        <f aca="true" t="shared" si="5" ref="K8:K46">(J8/F8)*100</f>
        <v>-12.634745550263224</v>
      </c>
    </row>
    <row r="9" spans="1:11" ht="15" customHeight="1">
      <c r="A9" s="6" t="s">
        <v>3</v>
      </c>
      <c r="B9" s="7">
        <v>3915</v>
      </c>
      <c r="C9" s="9">
        <f t="shared" si="0"/>
        <v>3.511998205875757</v>
      </c>
      <c r="D9" s="7">
        <v>2609</v>
      </c>
      <c r="E9" s="9">
        <f t="shared" si="1"/>
        <v>2.4710183361115323</v>
      </c>
      <c r="F9" s="7">
        <v>4559</v>
      </c>
      <c r="G9" s="9">
        <f t="shared" si="2"/>
        <v>3.75356090171088</v>
      </c>
      <c r="H9" s="7">
        <v>4620</v>
      </c>
      <c r="I9" s="9">
        <f t="shared" si="3"/>
        <v>5.131964809384164</v>
      </c>
      <c r="J9" s="8">
        <f t="shared" si="4"/>
        <v>61</v>
      </c>
      <c r="K9" s="10">
        <f t="shared" si="5"/>
        <v>1.3380127220881772</v>
      </c>
    </row>
    <row r="10" spans="1:11" ht="15" customHeight="1">
      <c r="A10" s="6" t="s">
        <v>4</v>
      </c>
      <c r="B10" s="7">
        <v>3020</v>
      </c>
      <c r="C10" s="9">
        <f t="shared" si="0"/>
        <v>2.7091276070867907</v>
      </c>
      <c r="D10" s="7">
        <v>2901</v>
      </c>
      <c r="E10" s="9">
        <f t="shared" si="1"/>
        <v>2.7475753902106383</v>
      </c>
      <c r="F10" s="7">
        <v>3333</v>
      </c>
      <c r="G10" s="9">
        <f t="shared" si="2"/>
        <v>2.744158474534407</v>
      </c>
      <c r="H10" s="7">
        <v>3451</v>
      </c>
      <c r="I10" s="9">
        <f t="shared" si="3"/>
        <v>3.8334221985248376</v>
      </c>
      <c r="J10" s="8">
        <f t="shared" si="4"/>
        <v>118</v>
      </c>
      <c r="K10" s="10">
        <f t="shared" si="5"/>
        <v>3.5403540354035403</v>
      </c>
    </row>
    <row r="11" spans="1:11" ht="15" customHeight="1">
      <c r="A11" s="6" t="s">
        <v>5</v>
      </c>
      <c r="B11" s="7">
        <v>4708</v>
      </c>
      <c r="C11" s="9">
        <f t="shared" si="0"/>
        <v>4.223368468266427</v>
      </c>
      <c r="D11" s="7">
        <v>3396</v>
      </c>
      <c r="E11" s="9">
        <f t="shared" si="1"/>
        <v>3.2163964237005604</v>
      </c>
      <c r="F11" s="7">
        <v>5137</v>
      </c>
      <c r="G11" s="9">
        <f t="shared" si="2"/>
        <v>4.229445569661941</v>
      </c>
      <c r="H11" s="7">
        <v>3399</v>
      </c>
      <c r="I11" s="9">
        <f t="shared" si="3"/>
        <v>3.775659824046921</v>
      </c>
      <c r="J11" s="8">
        <f t="shared" si="4"/>
        <v>-1738</v>
      </c>
      <c r="K11" s="10">
        <f t="shared" si="5"/>
        <v>-33.83297644539615</v>
      </c>
    </row>
    <row r="12" spans="1:11" ht="15" customHeight="1">
      <c r="A12" s="6" t="s">
        <v>6</v>
      </c>
      <c r="B12" s="7">
        <v>6755</v>
      </c>
      <c r="C12" s="9">
        <f t="shared" si="0"/>
        <v>6.059654631083203</v>
      </c>
      <c r="D12" s="7">
        <v>7805</v>
      </c>
      <c r="E12" s="9">
        <f t="shared" si="1"/>
        <v>7.392218517957266</v>
      </c>
      <c r="F12" s="7">
        <v>9745</v>
      </c>
      <c r="G12" s="9">
        <f t="shared" si="2"/>
        <v>8.023349635264864</v>
      </c>
      <c r="H12" s="7">
        <v>3017</v>
      </c>
      <c r="I12" s="9">
        <f t="shared" si="3"/>
        <v>3.351328534612992</v>
      </c>
      <c r="J12" s="8">
        <f t="shared" si="4"/>
        <v>-6728</v>
      </c>
      <c r="K12" s="10">
        <f t="shared" si="5"/>
        <v>-69.04053360697795</v>
      </c>
    </row>
    <row r="13" spans="1:11" ht="15" customHeight="1">
      <c r="A13" s="6" t="s">
        <v>7</v>
      </c>
      <c r="B13" s="7">
        <v>2939</v>
      </c>
      <c r="C13" s="9">
        <f t="shared" si="0"/>
        <v>2.6364655752410853</v>
      </c>
      <c r="D13" s="7">
        <v>2385</v>
      </c>
      <c r="E13" s="9">
        <f t="shared" si="1"/>
        <v>2.2588649795423548</v>
      </c>
      <c r="F13" s="7">
        <v>3575</v>
      </c>
      <c r="G13" s="9">
        <f t="shared" si="2"/>
        <v>2.9434043043685887</v>
      </c>
      <c r="H13" s="7">
        <v>2963</v>
      </c>
      <c r="I13" s="9">
        <f t="shared" si="3"/>
        <v>3.291344530347463</v>
      </c>
      <c r="J13" s="8">
        <f t="shared" si="4"/>
        <v>-612</v>
      </c>
      <c r="K13" s="10">
        <f t="shared" si="5"/>
        <v>-17.11888111888112</v>
      </c>
    </row>
    <row r="14" spans="1:11" ht="15" customHeight="1">
      <c r="A14" s="6" t="s">
        <v>8</v>
      </c>
      <c r="B14" s="7">
        <v>2750</v>
      </c>
      <c r="C14" s="9">
        <f t="shared" si="0"/>
        <v>2.466920834267773</v>
      </c>
      <c r="D14" s="7">
        <v>2324</v>
      </c>
      <c r="E14" s="9">
        <f t="shared" si="1"/>
        <v>2.201091074405213</v>
      </c>
      <c r="F14" s="7">
        <v>3731</v>
      </c>
      <c r="G14" s="9">
        <f t="shared" si="2"/>
        <v>3.071843764922854</v>
      </c>
      <c r="H14" s="7">
        <v>2672</v>
      </c>
      <c r="I14" s="9">
        <f t="shared" si="3"/>
        <v>2.968097396249889</v>
      </c>
      <c r="J14" s="8">
        <f t="shared" si="4"/>
        <v>-1059</v>
      </c>
      <c r="K14" s="10">
        <f t="shared" si="5"/>
        <v>-28.383811310640578</v>
      </c>
    </row>
    <row r="15" spans="1:11" ht="15" customHeight="1">
      <c r="A15" s="6" t="s">
        <v>9</v>
      </c>
      <c r="B15" s="7">
        <v>1688</v>
      </c>
      <c r="C15" s="9">
        <f t="shared" si="0"/>
        <v>1.5142408611796367</v>
      </c>
      <c r="D15" s="7">
        <v>1006</v>
      </c>
      <c r="E15" s="9">
        <f t="shared" si="1"/>
        <v>0.9527958781633581</v>
      </c>
      <c r="F15" s="7">
        <v>1352</v>
      </c>
      <c r="G15" s="9">
        <f t="shared" si="2"/>
        <v>1.1131419914703025</v>
      </c>
      <c r="H15" s="7">
        <v>1600</v>
      </c>
      <c r="I15" s="9">
        <f t="shared" si="3"/>
        <v>1.7773038300897537</v>
      </c>
      <c r="J15" s="8">
        <f t="shared" si="4"/>
        <v>248</v>
      </c>
      <c r="K15" s="10">
        <f t="shared" si="5"/>
        <v>18.34319526627219</v>
      </c>
    </row>
    <row r="16" spans="1:11" ht="15" customHeight="1">
      <c r="A16" s="6" t="s">
        <v>10</v>
      </c>
      <c r="B16" s="7">
        <v>1351</v>
      </c>
      <c r="C16" s="9">
        <f t="shared" si="0"/>
        <v>1.2119309262166404</v>
      </c>
      <c r="D16" s="7">
        <v>1967</v>
      </c>
      <c r="E16" s="9">
        <f t="shared" si="1"/>
        <v>1.8629716623730868</v>
      </c>
      <c r="F16" s="7">
        <v>2367</v>
      </c>
      <c r="G16" s="9">
        <f t="shared" si="2"/>
        <v>1.9488218149483771</v>
      </c>
      <c r="H16" s="7">
        <v>1180</v>
      </c>
      <c r="I16" s="9">
        <f t="shared" si="3"/>
        <v>1.3107615746911934</v>
      </c>
      <c r="J16" s="8">
        <f t="shared" si="4"/>
        <v>-1187</v>
      </c>
      <c r="K16" s="10">
        <f t="shared" si="5"/>
        <v>-50.14786649767638</v>
      </c>
    </row>
    <row r="17" spans="1:11" ht="15" customHeight="1">
      <c r="A17" s="6" t="s">
        <v>11</v>
      </c>
      <c r="B17" s="7">
        <v>2488</v>
      </c>
      <c r="C17" s="9">
        <f t="shared" si="0"/>
        <v>2.2318905584211706</v>
      </c>
      <c r="D17" s="7">
        <v>1661</v>
      </c>
      <c r="E17" s="9">
        <f t="shared" si="1"/>
        <v>1.5731550234884075</v>
      </c>
      <c r="F17" s="7">
        <v>1463</v>
      </c>
      <c r="G17" s="9">
        <f t="shared" si="2"/>
        <v>1.2045316076339145</v>
      </c>
      <c r="H17" s="7">
        <v>930</v>
      </c>
      <c r="I17" s="9">
        <f t="shared" si="3"/>
        <v>1.0330578512396695</v>
      </c>
      <c r="J17" s="8">
        <f t="shared" si="4"/>
        <v>-533</v>
      </c>
      <c r="K17" s="10">
        <f t="shared" si="5"/>
        <v>-36.43198906356801</v>
      </c>
    </row>
    <row r="18" spans="1:11" ht="15" customHeight="1">
      <c r="A18" s="6" t="s">
        <v>12</v>
      </c>
      <c r="B18" s="7">
        <v>307</v>
      </c>
      <c r="C18" s="9">
        <f t="shared" si="0"/>
        <v>0.2753980713164387</v>
      </c>
      <c r="D18" s="7">
        <v>260</v>
      </c>
      <c r="E18" s="9">
        <f t="shared" si="1"/>
        <v>0.24624943173208064</v>
      </c>
      <c r="F18" s="7">
        <v>661</v>
      </c>
      <c r="G18" s="9">
        <f t="shared" si="2"/>
        <v>0.5442210476049334</v>
      </c>
      <c r="H18" s="7">
        <v>823</v>
      </c>
      <c r="I18" s="9">
        <f t="shared" si="3"/>
        <v>0.9142006576024171</v>
      </c>
      <c r="J18" s="8">
        <f t="shared" si="4"/>
        <v>162</v>
      </c>
      <c r="K18" s="10">
        <f t="shared" si="5"/>
        <v>24.508320726172467</v>
      </c>
    </row>
    <row r="19" spans="1:11" ht="15" customHeight="1">
      <c r="A19" s="6" t="s">
        <v>13</v>
      </c>
      <c r="B19" s="7">
        <v>483</v>
      </c>
      <c r="C19" s="9">
        <f t="shared" si="0"/>
        <v>0.43328100470957615</v>
      </c>
      <c r="D19" s="7">
        <v>603</v>
      </c>
      <c r="E19" s="9">
        <f t="shared" si="1"/>
        <v>0.5711092589786331</v>
      </c>
      <c r="F19" s="7">
        <v>997</v>
      </c>
      <c r="G19" s="9">
        <f t="shared" si="2"/>
        <v>0.8208598857218132</v>
      </c>
      <c r="H19" s="7">
        <v>663</v>
      </c>
      <c r="I19" s="9">
        <f t="shared" si="3"/>
        <v>0.7364702745934417</v>
      </c>
      <c r="J19" s="8">
        <f t="shared" si="4"/>
        <v>-334</v>
      </c>
      <c r="K19" s="10">
        <f t="shared" si="5"/>
        <v>-33.500501504513544</v>
      </c>
    </row>
    <row r="20" spans="1:11" ht="15" customHeight="1">
      <c r="A20" s="6" t="s">
        <v>14</v>
      </c>
      <c r="B20" s="7">
        <v>333</v>
      </c>
      <c r="C20" s="9">
        <f t="shared" si="0"/>
        <v>0.29872168647678854</v>
      </c>
      <c r="D20" s="7">
        <v>636</v>
      </c>
      <c r="E20" s="9">
        <f t="shared" si="1"/>
        <v>0.602363994544628</v>
      </c>
      <c r="F20" s="7">
        <v>677</v>
      </c>
      <c r="G20" s="9">
        <f t="shared" si="2"/>
        <v>0.5573943256104991</v>
      </c>
      <c r="H20" s="7">
        <v>462</v>
      </c>
      <c r="I20" s="9">
        <f t="shared" si="3"/>
        <v>0.5131964809384164</v>
      </c>
      <c r="J20" s="8">
        <f t="shared" si="4"/>
        <v>-215</v>
      </c>
      <c r="K20" s="10">
        <f t="shared" si="5"/>
        <v>-31.757754800590842</v>
      </c>
    </row>
    <row r="21" spans="1:11" ht="15" customHeight="1">
      <c r="A21" s="6" t="s">
        <v>15</v>
      </c>
      <c r="B21" s="7">
        <v>119</v>
      </c>
      <c r="C21" s="9">
        <f t="shared" si="0"/>
        <v>0.10675039246467817</v>
      </c>
      <c r="D21" s="7">
        <v>173</v>
      </c>
      <c r="E21" s="9">
        <f t="shared" si="1"/>
        <v>0.16385058342173056</v>
      </c>
      <c r="F21" s="7">
        <v>263</v>
      </c>
      <c r="G21" s="9">
        <f t="shared" si="2"/>
        <v>0.21653575721648632</v>
      </c>
      <c r="H21" s="7">
        <v>396</v>
      </c>
      <c r="I21" s="9">
        <f t="shared" si="3"/>
        <v>0.43988269794721413</v>
      </c>
      <c r="J21" s="8">
        <f t="shared" si="4"/>
        <v>133</v>
      </c>
      <c r="K21" s="10">
        <f t="shared" si="5"/>
        <v>50.57034220532319</v>
      </c>
    </row>
    <row r="22" spans="1:11" ht="15" customHeight="1">
      <c r="A22" s="6" t="s">
        <v>16</v>
      </c>
      <c r="B22" s="7">
        <v>186</v>
      </c>
      <c r="C22" s="9">
        <f t="shared" si="0"/>
        <v>0.16685355460865664</v>
      </c>
      <c r="D22" s="7">
        <v>373</v>
      </c>
      <c r="E22" s="9">
        <f t="shared" si="1"/>
        <v>0.3532732232156387</v>
      </c>
      <c r="F22" s="7">
        <v>319</v>
      </c>
      <c r="G22" s="9">
        <f t="shared" si="2"/>
        <v>0.26264223023596633</v>
      </c>
      <c r="H22" s="7">
        <v>298</v>
      </c>
      <c r="I22" s="9">
        <f t="shared" si="3"/>
        <v>0.33102283835421664</v>
      </c>
      <c r="J22" s="8">
        <f t="shared" si="4"/>
        <v>-21</v>
      </c>
      <c r="K22" s="10">
        <f t="shared" si="5"/>
        <v>-6.583072100313479</v>
      </c>
    </row>
    <row r="23" spans="1:11" ht="15" customHeight="1">
      <c r="A23" s="6" t="s">
        <v>17</v>
      </c>
      <c r="B23" s="7">
        <v>334</v>
      </c>
      <c r="C23" s="9">
        <f t="shared" si="0"/>
        <v>0.2996187485983405</v>
      </c>
      <c r="D23" s="7">
        <v>340</v>
      </c>
      <c r="E23" s="9">
        <f t="shared" si="1"/>
        <v>0.3220184876496439</v>
      </c>
      <c r="F23" s="7">
        <v>307</v>
      </c>
      <c r="G23" s="9">
        <f t="shared" si="2"/>
        <v>0.25276227173179205</v>
      </c>
      <c r="H23" s="7">
        <v>285</v>
      </c>
      <c r="I23" s="9">
        <f t="shared" si="3"/>
        <v>0.3165822447347374</v>
      </c>
      <c r="J23" s="8">
        <f t="shared" si="4"/>
        <v>-22</v>
      </c>
      <c r="K23" s="10">
        <f t="shared" si="5"/>
        <v>-7.166123778501629</v>
      </c>
    </row>
    <row r="24" spans="1:11" ht="15" customHeight="1">
      <c r="A24" s="6" t="s">
        <v>18</v>
      </c>
      <c r="B24" s="7">
        <v>445</v>
      </c>
      <c r="C24" s="9">
        <f t="shared" si="0"/>
        <v>0.3991926440906033</v>
      </c>
      <c r="D24" s="7">
        <v>242</v>
      </c>
      <c r="E24" s="9">
        <f t="shared" si="1"/>
        <v>0.2292013941506289</v>
      </c>
      <c r="F24" s="7">
        <v>256</v>
      </c>
      <c r="G24" s="9">
        <f t="shared" si="2"/>
        <v>0.21077244808905138</v>
      </c>
      <c r="H24" s="7">
        <v>245</v>
      </c>
      <c r="I24" s="9">
        <f t="shared" si="3"/>
        <v>0.27214964898249355</v>
      </c>
      <c r="J24" s="8">
        <f t="shared" si="4"/>
        <v>-11</v>
      </c>
      <c r="K24" s="10">
        <f t="shared" si="5"/>
        <v>-4.296875</v>
      </c>
    </row>
    <row r="25" spans="1:11" ht="15" customHeight="1">
      <c r="A25" s="6" t="s">
        <v>19</v>
      </c>
      <c r="B25" s="7">
        <v>74</v>
      </c>
      <c r="C25" s="9">
        <f t="shared" si="0"/>
        <v>0.06638259699484189</v>
      </c>
      <c r="D25" s="7">
        <v>150</v>
      </c>
      <c r="E25" s="9">
        <f t="shared" si="1"/>
        <v>0.14206697984543112</v>
      </c>
      <c r="F25" s="7">
        <v>109</v>
      </c>
      <c r="G25" s="9">
        <f t="shared" si="2"/>
        <v>0.0897429564129164</v>
      </c>
      <c r="H25" s="7">
        <v>177</v>
      </c>
      <c r="I25" s="9">
        <f t="shared" si="3"/>
        <v>0.19661423620367902</v>
      </c>
      <c r="J25" s="8">
        <f t="shared" si="4"/>
        <v>68</v>
      </c>
      <c r="K25" s="10">
        <f t="shared" si="5"/>
        <v>62.38532110091744</v>
      </c>
    </row>
    <row r="26" spans="1:11" ht="15" customHeight="1">
      <c r="A26" s="6" t="s">
        <v>20</v>
      </c>
      <c r="B26" s="7">
        <v>188</v>
      </c>
      <c r="C26" s="9">
        <f t="shared" si="0"/>
        <v>0.1686476788517605</v>
      </c>
      <c r="D26" s="7">
        <v>170</v>
      </c>
      <c r="E26" s="9">
        <f t="shared" si="1"/>
        <v>0.16100924382482196</v>
      </c>
      <c r="F26" s="7">
        <v>196</v>
      </c>
      <c r="G26" s="9">
        <f t="shared" si="2"/>
        <v>0.16137265556817995</v>
      </c>
      <c r="H26" s="7">
        <v>174</v>
      </c>
      <c r="I26" s="9">
        <f t="shared" si="3"/>
        <v>0.19328179152226072</v>
      </c>
      <c r="J26" s="8">
        <f t="shared" si="4"/>
        <v>-22</v>
      </c>
      <c r="K26" s="10">
        <f t="shared" si="5"/>
        <v>-11.224489795918368</v>
      </c>
    </row>
    <row r="27" spans="1:11" ht="15" customHeight="1">
      <c r="A27" s="6" t="s">
        <v>21</v>
      </c>
      <c r="B27" s="7">
        <v>78</v>
      </c>
      <c r="C27" s="9">
        <f t="shared" si="0"/>
        <v>0.06997084548104957</v>
      </c>
      <c r="D27" s="7">
        <v>92</v>
      </c>
      <c r="E27" s="9">
        <f t="shared" si="1"/>
        <v>0.08713441430519776</v>
      </c>
      <c r="F27" s="7">
        <v>112</v>
      </c>
      <c r="G27" s="9">
        <f t="shared" si="2"/>
        <v>0.09221294603895996</v>
      </c>
      <c r="H27" s="7">
        <v>167</v>
      </c>
      <c r="I27" s="9">
        <f t="shared" si="3"/>
        <v>0.18550608726561807</v>
      </c>
      <c r="J27" s="8">
        <f t="shared" si="4"/>
        <v>55</v>
      </c>
      <c r="K27" s="10">
        <f t="shared" si="5"/>
        <v>49.107142857142854</v>
      </c>
    </row>
    <row r="28" spans="1:11" ht="15" customHeight="1">
      <c r="A28" s="6" t="s">
        <v>22</v>
      </c>
      <c r="B28" s="7">
        <v>194</v>
      </c>
      <c r="C28" s="9">
        <f t="shared" si="0"/>
        <v>0.174030051581072</v>
      </c>
      <c r="D28" s="7">
        <v>219</v>
      </c>
      <c r="E28" s="9">
        <f t="shared" si="1"/>
        <v>0.20741779057432946</v>
      </c>
      <c r="F28" s="7">
        <v>368</v>
      </c>
      <c r="G28" s="9">
        <f t="shared" si="2"/>
        <v>0.30298539412801134</v>
      </c>
      <c r="H28" s="7">
        <v>123</v>
      </c>
      <c r="I28" s="9">
        <f t="shared" si="3"/>
        <v>0.13663023193814983</v>
      </c>
      <c r="J28" s="8">
        <f t="shared" si="4"/>
        <v>-245</v>
      </c>
      <c r="K28" s="10">
        <f t="shared" si="5"/>
        <v>-66.57608695652173</v>
      </c>
    </row>
    <row r="29" spans="1:11" ht="15" customHeight="1">
      <c r="A29" s="6" t="s">
        <v>23</v>
      </c>
      <c r="B29" s="7">
        <v>131</v>
      </c>
      <c r="C29" s="9">
        <f t="shared" si="0"/>
        <v>0.11751513792330119</v>
      </c>
      <c r="D29" s="7">
        <v>91</v>
      </c>
      <c r="E29" s="9">
        <f t="shared" si="1"/>
        <v>0.08618730110622821</v>
      </c>
      <c r="F29" s="7">
        <v>96</v>
      </c>
      <c r="G29" s="9">
        <f t="shared" si="2"/>
        <v>0.07903966803339425</v>
      </c>
      <c r="H29" s="7">
        <v>99</v>
      </c>
      <c r="I29" s="9">
        <f t="shared" si="3"/>
        <v>0.10997067448680353</v>
      </c>
      <c r="J29" s="8">
        <f t="shared" si="4"/>
        <v>3</v>
      </c>
      <c r="K29" s="10">
        <f t="shared" si="5"/>
        <v>3.125</v>
      </c>
    </row>
    <row r="30" spans="1:11" ht="15" customHeight="1">
      <c r="A30" s="6" t="s">
        <v>24</v>
      </c>
      <c r="B30" s="7">
        <v>44</v>
      </c>
      <c r="C30" s="9">
        <f t="shared" si="0"/>
        <v>0.03947073334828437</v>
      </c>
      <c r="D30" s="7">
        <v>35</v>
      </c>
      <c r="E30" s="9">
        <f t="shared" si="1"/>
        <v>0.03314896196393393</v>
      </c>
      <c r="F30" s="7">
        <v>53</v>
      </c>
      <c r="G30" s="9">
        <f t="shared" si="2"/>
        <v>0.04363648339343641</v>
      </c>
      <c r="H30" s="7">
        <v>91</v>
      </c>
      <c r="I30" s="9">
        <f t="shared" si="3"/>
        <v>0.10108415533635474</v>
      </c>
      <c r="J30" s="8">
        <f t="shared" si="4"/>
        <v>38</v>
      </c>
      <c r="K30" s="10">
        <f t="shared" si="5"/>
        <v>71.69811320754717</v>
      </c>
    </row>
    <row r="31" spans="1:11" ht="15" customHeight="1">
      <c r="A31" s="6" t="s">
        <v>25</v>
      </c>
      <c r="B31" s="7">
        <v>86</v>
      </c>
      <c r="C31" s="9">
        <f t="shared" si="0"/>
        <v>0.0771473424534649</v>
      </c>
      <c r="D31" s="7">
        <v>122</v>
      </c>
      <c r="E31" s="9">
        <f t="shared" si="1"/>
        <v>0.11554781027428397</v>
      </c>
      <c r="F31" s="7">
        <v>116</v>
      </c>
      <c r="G31" s="9">
        <f t="shared" si="2"/>
        <v>0.09550626554035141</v>
      </c>
      <c r="H31" s="7">
        <v>78</v>
      </c>
      <c r="I31" s="9">
        <f t="shared" si="3"/>
        <v>0.08664356171687551</v>
      </c>
      <c r="J31" s="8">
        <f t="shared" si="4"/>
        <v>-38</v>
      </c>
      <c r="K31" s="10">
        <f t="shared" si="5"/>
        <v>-32.758620689655174</v>
      </c>
    </row>
    <row r="32" spans="1:11" ht="15" customHeight="1">
      <c r="A32" s="6" t="s">
        <v>26</v>
      </c>
      <c r="B32" s="7">
        <v>80</v>
      </c>
      <c r="C32" s="9">
        <f t="shared" si="0"/>
        <v>0.07176496972415339</v>
      </c>
      <c r="D32" s="7">
        <v>62</v>
      </c>
      <c r="E32" s="9">
        <f t="shared" si="1"/>
        <v>0.058721018336111534</v>
      </c>
      <c r="F32" s="7">
        <v>77</v>
      </c>
      <c r="G32" s="9">
        <f t="shared" si="2"/>
        <v>0.06339640040178499</v>
      </c>
      <c r="H32" s="7">
        <v>60</v>
      </c>
      <c r="I32" s="9">
        <f t="shared" si="3"/>
        <v>0.06664889362836578</v>
      </c>
      <c r="J32" s="8">
        <f t="shared" si="4"/>
        <v>-17</v>
      </c>
      <c r="K32" s="10">
        <f t="shared" si="5"/>
        <v>-22.07792207792208</v>
      </c>
    </row>
    <row r="33" spans="1:11" ht="15" customHeight="1">
      <c r="A33" s="6" t="s">
        <v>27</v>
      </c>
      <c r="B33" s="7">
        <v>136</v>
      </c>
      <c r="C33" s="9">
        <f t="shared" si="0"/>
        <v>0.12200044853106076</v>
      </c>
      <c r="D33" s="7">
        <v>38</v>
      </c>
      <c r="E33" s="9">
        <f t="shared" si="1"/>
        <v>0.035990301560842555</v>
      </c>
      <c r="F33" s="7">
        <v>58</v>
      </c>
      <c r="G33" s="9">
        <f t="shared" si="2"/>
        <v>0.047753132770175705</v>
      </c>
      <c r="H33" s="7">
        <v>58</v>
      </c>
      <c r="I33" s="9">
        <f t="shared" si="3"/>
        <v>0.06442726384075358</v>
      </c>
      <c r="J33" s="8">
        <f t="shared" si="4"/>
        <v>0</v>
      </c>
      <c r="K33" s="10">
        <f t="shared" si="5"/>
        <v>0</v>
      </c>
    </row>
    <row r="34" spans="1:11" ht="15" customHeight="1">
      <c r="A34" s="6" t="s">
        <v>28</v>
      </c>
      <c r="B34" s="7">
        <v>59</v>
      </c>
      <c r="C34" s="9">
        <f t="shared" si="0"/>
        <v>0.052926665171563136</v>
      </c>
      <c r="D34" s="7">
        <v>69</v>
      </c>
      <c r="E34" s="9">
        <f t="shared" si="1"/>
        <v>0.06535081072889831</v>
      </c>
      <c r="F34" s="7">
        <v>67</v>
      </c>
      <c r="G34" s="9">
        <f t="shared" si="2"/>
        <v>0.05516310164830641</v>
      </c>
      <c r="H34" s="7">
        <v>56</v>
      </c>
      <c r="I34" s="9">
        <f t="shared" si="3"/>
        <v>0.06220563405314139</v>
      </c>
      <c r="J34" s="8">
        <f t="shared" si="4"/>
        <v>-11</v>
      </c>
      <c r="K34" s="10">
        <f t="shared" si="5"/>
        <v>-16.417910447761194</v>
      </c>
    </row>
    <row r="35" spans="1:11" ht="15" customHeight="1">
      <c r="A35" s="6" t="s">
        <v>29</v>
      </c>
      <c r="B35" s="7">
        <v>46</v>
      </c>
      <c r="C35" s="9">
        <f t="shared" si="0"/>
        <v>0.041264857591388204</v>
      </c>
      <c r="D35" s="7">
        <v>64</v>
      </c>
      <c r="E35" s="9">
        <f t="shared" si="1"/>
        <v>0.06061524473405061</v>
      </c>
      <c r="F35" s="7">
        <v>86</v>
      </c>
      <c r="G35" s="9">
        <f t="shared" si="2"/>
        <v>0.0708063692799157</v>
      </c>
      <c r="H35" s="7">
        <v>56</v>
      </c>
      <c r="I35" s="9">
        <f t="shared" si="3"/>
        <v>0.06220563405314139</v>
      </c>
      <c r="J35" s="8">
        <f t="shared" si="4"/>
        <v>-30</v>
      </c>
      <c r="K35" s="10">
        <f t="shared" si="5"/>
        <v>-34.883720930232556</v>
      </c>
    </row>
    <row r="36" spans="1:11" ht="15" customHeight="1">
      <c r="A36" s="6" t="s">
        <v>30</v>
      </c>
      <c r="B36" s="7">
        <v>86</v>
      </c>
      <c r="C36" s="9">
        <f t="shared" si="0"/>
        <v>0.0771473424534649</v>
      </c>
      <c r="D36" s="7">
        <v>45</v>
      </c>
      <c r="E36" s="9">
        <f t="shared" si="1"/>
        <v>0.04262009395362934</v>
      </c>
      <c r="F36" s="7">
        <v>73</v>
      </c>
      <c r="G36" s="9">
        <f t="shared" si="2"/>
        <v>0.06010308090039355</v>
      </c>
      <c r="H36" s="7">
        <v>55</v>
      </c>
      <c r="I36" s="9">
        <f t="shared" si="3"/>
        <v>0.06109481915933529</v>
      </c>
      <c r="J36" s="8">
        <f t="shared" si="4"/>
        <v>-18</v>
      </c>
      <c r="K36" s="10">
        <f t="shared" si="5"/>
        <v>-24.65753424657534</v>
      </c>
    </row>
    <row r="37" spans="1:11" ht="15" customHeight="1">
      <c r="A37" s="6" t="s">
        <v>31</v>
      </c>
      <c r="B37" s="7">
        <v>61</v>
      </c>
      <c r="C37" s="9">
        <f t="shared" si="0"/>
        <v>0.054720789414666966</v>
      </c>
      <c r="D37" s="7">
        <v>25</v>
      </c>
      <c r="E37" s="9">
        <f t="shared" si="1"/>
        <v>0.02367782997423852</v>
      </c>
      <c r="F37" s="7">
        <v>28</v>
      </c>
      <c r="G37" s="9">
        <f t="shared" si="2"/>
        <v>0.02305323650973999</v>
      </c>
      <c r="H37" s="7">
        <v>45</v>
      </c>
      <c r="I37" s="9">
        <f t="shared" si="3"/>
        <v>0.04998667022127433</v>
      </c>
      <c r="J37" s="8">
        <f t="shared" si="4"/>
        <v>17</v>
      </c>
      <c r="K37" s="10">
        <f t="shared" si="5"/>
        <v>60.71428571428571</v>
      </c>
    </row>
    <row r="38" spans="1:11" ht="15" customHeight="1">
      <c r="A38" s="6" t="s">
        <v>32</v>
      </c>
      <c r="B38" s="7">
        <v>36</v>
      </c>
      <c r="C38" s="9">
        <f t="shared" si="0"/>
        <v>0.03229423637586903</v>
      </c>
      <c r="D38" s="7">
        <v>70</v>
      </c>
      <c r="E38" s="9">
        <f t="shared" si="1"/>
        <v>0.06629792392786786</v>
      </c>
      <c r="F38" s="7">
        <v>52</v>
      </c>
      <c r="G38" s="9">
        <f t="shared" si="2"/>
        <v>0.04281315351808856</v>
      </c>
      <c r="H38" s="7">
        <v>42</v>
      </c>
      <c r="I38" s="9">
        <f t="shared" si="3"/>
        <v>0.04665422553985604</v>
      </c>
      <c r="J38" s="8">
        <f t="shared" si="4"/>
        <v>-10</v>
      </c>
      <c r="K38" s="10">
        <f t="shared" si="5"/>
        <v>-19.230769230769234</v>
      </c>
    </row>
    <row r="39" spans="1:11" ht="15" customHeight="1">
      <c r="A39" s="6" t="s">
        <v>33</v>
      </c>
      <c r="B39" s="7">
        <v>23</v>
      </c>
      <c r="C39" s="9">
        <f t="shared" si="0"/>
        <v>0.020632428795694102</v>
      </c>
      <c r="D39" s="7">
        <v>26</v>
      </c>
      <c r="E39" s="9">
        <f t="shared" si="1"/>
        <v>0.024624943173208062</v>
      </c>
      <c r="F39" s="7">
        <v>29</v>
      </c>
      <c r="G39" s="9">
        <f t="shared" si="2"/>
        <v>0.023876566385087852</v>
      </c>
      <c r="H39" s="7">
        <v>22</v>
      </c>
      <c r="I39" s="9">
        <f t="shared" si="3"/>
        <v>0.024437927663734114</v>
      </c>
      <c r="J39" s="8">
        <f t="shared" si="4"/>
        <v>-7</v>
      </c>
      <c r="K39" s="10">
        <f t="shared" si="5"/>
        <v>-24.137931034482758</v>
      </c>
    </row>
    <row r="40" spans="1:11" ht="15" customHeight="1">
      <c r="A40" s="6" t="s">
        <v>34</v>
      </c>
      <c r="B40" s="7">
        <v>130</v>
      </c>
      <c r="C40" s="9">
        <f t="shared" si="0"/>
        <v>0.11661807580174927</v>
      </c>
      <c r="D40" s="7">
        <v>157</v>
      </c>
      <c r="E40" s="9">
        <f t="shared" si="1"/>
        <v>0.14869677223821792</v>
      </c>
      <c r="F40" s="7">
        <v>146</v>
      </c>
      <c r="G40" s="9">
        <f t="shared" si="2"/>
        <v>0.1202061618007871</v>
      </c>
      <c r="H40" s="7">
        <v>13</v>
      </c>
      <c r="I40" s="9">
        <f t="shared" si="3"/>
        <v>0.014440593619479249</v>
      </c>
      <c r="J40" s="8">
        <f t="shared" si="4"/>
        <v>-133</v>
      </c>
      <c r="K40" s="10">
        <f t="shared" si="5"/>
        <v>-91.0958904109589</v>
      </c>
    </row>
    <row r="41" spans="1:11" ht="15" customHeight="1">
      <c r="A41" s="6" t="s">
        <v>35</v>
      </c>
      <c r="B41" s="7">
        <v>18</v>
      </c>
      <c r="C41" s="9">
        <f t="shared" si="0"/>
        <v>0.016147118187934514</v>
      </c>
      <c r="D41" s="7">
        <v>12</v>
      </c>
      <c r="E41" s="9">
        <f t="shared" si="1"/>
        <v>0.01136535838763449</v>
      </c>
      <c r="F41" s="7">
        <v>34</v>
      </c>
      <c r="G41" s="9">
        <f t="shared" si="2"/>
        <v>0.027993215761827134</v>
      </c>
      <c r="H41" s="7">
        <v>12</v>
      </c>
      <c r="I41" s="9">
        <f t="shared" si="3"/>
        <v>0.013329778725673154</v>
      </c>
      <c r="J41" s="8">
        <f t="shared" si="4"/>
        <v>-22</v>
      </c>
      <c r="K41" s="10">
        <f t="shared" si="5"/>
        <v>-64.70588235294117</v>
      </c>
    </row>
    <row r="42" spans="1:11" ht="15" customHeight="1">
      <c r="A42" s="6" t="s">
        <v>36</v>
      </c>
      <c r="B42" s="7">
        <v>10</v>
      </c>
      <c r="C42" s="9">
        <f t="shared" si="0"/>
        <v>0.008970621215519173</v>
      </c>
      <c r="D42" s="7">
        <v>3</v>
      </c>
      <c r="E42" s="9">
        <f t="shared" si="1"/>
        <v>0.0028413395969086224</v>
      </c>
      <c r="F42" s="7">
        <v>17</v>
      </c>
      <c r="G42" s="9">
        <f t="shared" si="2"/>
        <v>0.013996607880913567</v>
      </c>
      <c r="H42" s="7">
        <v>9</v>
      </c>
      <c r="I42" s="9">
        <f t="shared" si="3"/>
        <v>0.009997334044254865</v>
      </c>
      <c r="J42" s="8">
        <f t="shared" si="4"/>
        <v>-8</v>
      </c>
      <c r="K42" s="10">
        <f t="shared" si="5"/>
        <v>-47.05882352941176</v>
      </c>
    </row>
    <row r="43" spans="1:11" s="14" customFormat="1" ht="15.75" customHeight="1">
      <c r="A43" s="4" t="s">
        <v>40</v>
      </c>
      <c r="B43" s="11">
        <v>1996</v>
      </c>
      <c r="C43" s="12">
        <f t="shared" si="0"/>
        <v>1.7905359946176271</v>
      </c>
      <c r="D43" s="11">
        <v>2010</v>
      </c>
      <c r="E43" s="12">
        <f t="shared" si="1"/>
        <v>1.9036975299287768</v>
      </c>
      <c r="F43" s="11">
        <v>2536</v>
      </c>
      <c r="G43" s="12">
        <f t="shared" si="2"/>
        <v>2.087964563882165</v>
      </c>
      <c r="H43" s="11">
        <v>2811</v>
      </c>
      <c r="I43" s="12">
        <f t="shared" si="3"/>
        <v>3.122500666488936</v>
      </c>
      <c r="J43" s="11">
        <f t="shared" si="4"/>
        <v>275</v>
      </c>
      <c r="K43" s="13">
        <f t="shared" si="5"/>
        <v>10.843848580441641</v>
      </c>
    </row>
    <row r="44" spans="1:11" s="14" customFormat="1" ht="15.75" customHeight="1">
      <c r="A44" s="4" t="s">
        <v>41</v>
      </c>
      <c r="B44" s="11">
        <f>SUM(B7:B43)</f>
        <v>111475</v>
      </c>
      <c r="C44" s="12">
        <f t="shared" si="0"/>
        <v>100</v>
      </c>
      <c r="D44" s="11">
        <f>SUM(D7:D43)</f>
        <v>105584</v>
      </c>
      <c r="E44" s="12">
        <f t="shared" si="1"/>
        <v>100</v>
      </c>
      <c r="F44" s="11">
        <f>SUM(F7:F43)</f>
        <v>121458</v>
      </c>
      <c r="G44" s="12">
        <f t="shared" si="2"/>
        <v>100</v>
      </c>
      <c r="H44" s="11">
        <f>SUM(H7:H43)</f>
        <v>90024</v>
      </c>
      <c r="I44" s="12">
        <f t="shared" si="3"/>
        <v>100</v>
      </c>
      <c r="J44" s="11">
        <f t="shared" si="4"/>
        <v>-31434</v>
      </c>
      <c r="K44" s="13">
        <f t="shared" si="5"/>
        <v>-25.880551301684534</v>
      </c>
    </row>
    <row r="45" spans="1:11" s="14" customFormat="1" ht="15.75" customHeight="1">
      <c r="A45" s="5" t="s">
        <v>42</v>
      </c>
      <c r="B45" s="15">
        <v>23733</v>
      </c>
      <c r="C45" s="20">
        <f>(B45/B46)*100</f>
        <v>17.552955446423287</v>
      </c>
      <c r="D45" s="15">
        <v>20360</v>
      </c>
      <c r="E45" s="20">
        <f>(D45/D46)*100</f>
        <v>16.165915009845648</v>
      </c>
      <c r="F45" s="15">
        <v>19198</v>
      </c>
      <c r="G45" s="20">
        <f>(F45/F46)*100</f>
        <v>13.648902286429301</v>
      </c>
      <c r="H45" s="15">
        <v>17147</v>
      </c>
      <c r="I45" s="20">
        <f>(H45/H46)*100</f>
        <v>15.999664088232823</v>
      </c>
      <c r="J45" s="11">
        <f t="shared" si="4"/>
        <v>-2051</v>
      </c>
      <c r="K45" s="13">
        <f t="shared" si="5"/>
        <v>-10.683404521304302</v>
      </c>
    </row>
    <row r="46" spans="1:11" s="14" customFormat="1" ht="15.75" customHeight="1">
      <c r="A46" s="4" t="s">
        <v>43</v>
      </c>
      <c r="B46" s="11">
        <f>B45+B44</f>
        <v>135208</v>
      </c>
      <c r="C46" s="21"/>
      <c r="D46" s="11">
        <f>D45+D44</f>
        <v>125944</v>
      </c>
      <c r="E46" s="21"/>
      <c r="F46" s="11">
        <f>F45+F44</f>
        <v>140656</v>
      </c>
      <c r="G46" s="21"/>
      <c r="H46" s="11">
        <f>H45+H44</f>
        <v>107171</v>
      </c>
      <c r="I46" s="21"/>
      <c r="J46" s="11">
        <f t="shared" si="4"/>
        <v>-33485</v>
      </c>
      <c r="K46" s="13">
        <f t="shared" si="5"/>
        <v>-23.8063075873052</v>
      </c>
    </row>
  </sheetData>
  <mergeCells count="12">
    <mergeCell ref="D5:E5"/>
    <mergeCell ref="F5:G5"/>
    <mergeCell ref="H5:I5"/>
    <mergeCell ref="J5:K5"/>
    <mergeCell ref="C45:C46"/>
    <mergeCell ref="A2:K2"/>
    <mergeCell ref="A3:K3"/>
    <mergeCell ref="E45:E46"/>
    <mergeCell ref="G45:G46"/>
    <mergeCell ref="I45:I46"/>
    <mergeCell ref="B5:C5"/>
    <mergeCell ref="A5:A6"/>
  </mergeCells>
  <conditionalFormatting sqref="J7:K4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9" r:id="rId1"/>
  <ignoredErrors>
    <ignoredError sqref="C44:E44 G44:H44 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2009-02-03T06:09:17Z</dcterms:created>
  <dcterms:modified xsi:type="dcterms:W3CDTF">2009-02-03T11:24:06Z</dcterms:modified>
  <cp:category/>
  <cp:version/>
  <cp:contentType/>
  <cp:contentStatus/>
</cp:coreProperties>
</file>