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EYLÜL" sheetId="1" r:id="rId1"/>
    <sheet name="2010_OCAK-EYLÜL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<sst xmlns="http://schemas.openxmlformats.org/spreadsheetml/2006/main" count="118" uniqueCount="47">
  <si>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</si>
  <si>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</si>
  <si>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</si>
  <si>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</si>
  <si>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</si>
  <si>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</si>
  <si>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</si>
  <si>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</si>
  <si>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</si>
  <si>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</si>
  <si>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</si>
  <si>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</si>
  <si>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</si>
  <si>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</si>
  <si>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</si>
  <si>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</si>
  <si>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</si>
  <si>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</si>
  <si>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</si>
  <si>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</si>
  <si>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</si>
  <si>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</si>
  <si>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</si>
  <si>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</si>
  <si>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</si>
  <si>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</si>
  <si>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</si>
  <si>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</si>
  <si>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</si>
  <si>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</si>
  <si>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</si>
  <si>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</si>
  <si>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</si>
  <si>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</si>
  <si>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</si>
  <si>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</si>
  <si>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</si>
  <si>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</si>
  <si>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</si>
  <si>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</si>
  <si>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</si>
  <si>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</si>
  <si>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</si>
  <si>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</si>
  <si>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</si>
  <si>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OCAK-EYLÜL DÖNEMİ</t>
  </si>
  <si>
    <t>2010 YILI EYLÜL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</si>
</sst>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179" fontId="3" fillId="0" borderId="26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right" vertical="center"/>
    </xf>
    <xf numFmtId="0" fontId="11" fillId="36" borderId="35" xfId="0" applyFont="1" applyFill="1" applyBorder="1" applyAlignment="1">
      <alignment horizontal="right" vertical="center"/>
    </xf>
    <xf numFmtId="0" fontId="11" fillId="35" borderId="36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19">
      <selection activeCell="D6" sqref="D6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10" width="14.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34.5" customHeight="1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1" t="s">
        <v>46</v>
      </c>
      <c r="O3" s="71"/>
      <c r="P3" s="71"/>
    </row>
    <row r="4" spans="2:16" s="10" customFormat="1" ht="28.5" customHeight="1">
      <c r="B4" s="59" t="s">
        <v>18</v>
      </c>
      <c r="C4" s="57" t="s">
        <v>37</v>
      </c>
      <c r="D4" s="50" t="s">
        <v>31</v>
      </c>
      <c r="E4" s="50" t="s">
        <v>32</v>
      </c>
      <c r="F4" s="81" t="s">
        <v>33</v>
      </c>
      <c r="G4" s="50" t="s">
        <v>24</v>
      </c>
      <c r="H4" s="50" t="s">
        <v>42</v>
      </c>
      <c r="I4" s="80" t="s">
        <v>29</v>
      </c>
      <c r="J4" s="80" t="s">
        <v>38</v>
      </c>
      <c r="K4" s="26"/>
      <c r="L4" s="64" t="s">
        <v>25</v>
      </c>
      <c r="M4" s="65"/>
      <c r="N4" s="66"/>
      <c r="O4" s="50" t="s">
        <v>34</v>
      </c>
      <c r="P4" s="67" t="s">
        <v>39</v>
      </c>
    </row>
    <row r="5" spans="2:16" s="10" customFormat="1" ht="28.5" customHeight="1">
      <c r="B5" s="60"/>
      <c r="C5" s="58"/>
      <c r="D5" s="51"/>
      <c r="E5" s="51"/>
      <c r="F5" s="82"/>
      <c r="G5" s="51"/>
      <c r="H5" s="51"/>
      <c r="I5" s="49"/>
      <c r="J5" s="49"/>
      <c r="K5" s="27"/>
      <c r="L5" s="9" t="s">
        <v>26</v>
      </c>
      <c r="M5" s="9" t="s">
        <v>27</v>
      </c>
      <c r="N5" s="9" t="s">
        <v>28</v>
      </c>
      <c r="O5" s="51"/>
      <c r="P5" s="68"/>
    </row>
    <row r="6" spans="2:16" ht="19.5" customHeight="1">
      <c r="B6" s="28" t="s">
        <v>1</v>
      </c>
      <c r="C6" s="42">
        <v>15</v>
      </c>
      <c r="D6" s="12">
        <v>4129</v>
      </c>
      <c r="E6" s="12">
        <v>1203</v>
      </c>
      <c r="F6" s="12">
        <v>1384</v>
      </c>
      <c r="G6" s="12">
        <v>5099</v>
      </c>
      <c r="H6" s="12">
        <v>576</v>
      </c>
      <c r="I6" s="12">
        <f>SUM(D6:H6)</f>
        <v>12391</v>
      </c>
      <c r="J6" s="19">
        <f>D6*C6</f>
        <v>61935</v>
      </c>
      <c r="K6" s="27"/>
      <c r="L6" s="12">
        <v>379</v>
      </c>
      <c r="M6" s="12">
        <v>158</v>
      </c>
      <c r="N6" s="12">
        <v>39</v>
      </c>
      <c r="O6" s="12">
        <f>SUM(L6:N6)</f>
        <v>576</v>
      </c>
      <c r="P6" s="29">
        <v>9355</v>
      </c>
    </row>
    <row r="7" spans="2:16" ht="19.5" customHeight="1">
      <c r="B7" s="28" t="s">
        <v>0</v>
      </c>
      <c r="C7" s="42">
        <v>3</v>
      </c>
      <c r="D7" s="12">
        <v>729</v>
      </c>
      <c r="E7" s="12">
        <v>201</v>
      </c>
      <c r="F7" s="12">
        <v>259</v>
      </c>
      <c r="G7" s="12"/>
      <c r="H7" s="12">
        <v>16</v>
      </c>
      <c r="I7" s="12">
        <f>SUM(D7:H7)</f>
        <v>1205</v>
      </c>
      <c r="J7" s="19">
        <f>D7*C7</f>
        <v>2187</v>
      </c>
      <c r="K7" s="27"/>
      <c r="L7" s="12">
        <v>9</v>
      </c>
      <c r="M7" s="12">
        <v>7</v>
      </c>
      <c r="N7" s="12">
        <v>0</v>
      </c>
      <c r="O7" s="12">
        <f>SUM(L7:N7)</f>
        <v>16</v>
      </c>
      <c r="P7" s="29">
        <v>250</v>
      </c>
    </row>
    <row r="8" spans="2:16" ht="19.5" customHeight="1">
      <c r="B8" s="28" t="s">
        <v>2</v>
      </c>
      <c r="C8" s="42">
        <v>10</v>
      </c>
      <c r="D8" s="12">
        <v>2495</v>
      </c>
      <c r="E8" s="12">
        <v>1752</v>
      </c>
      <c r="F8" s="12">
        <v>1211</v>
      </c>
      <c r="G8" s="12">
        <v>1796</v>
      </c>
      <c r="H8" s="12">
        <v>132</v>
      </c>
      <c r="I8" s="12">
        <f>SUM(D8:H8)</f>
        <v>7386</v>
      </c>
      <c r="J8" s="19">
        <f>D8*C8</f>
        <v>24950</v>
      </c>
      <c r="K8" s="27"/>
      <c r="L8" s="12">
        <v>96</v>
      </c>
      <c r="M8" s="12">
        <v>36</v>
      </c>
      <c r="N8" s="12">
        <v>0</v>
      </c>
      <c r="O8" s="12">
        <f>SUM(L8:N8)</f>
        <v>132</v>
      </c>
      <c r="P8" s="29">
        <v>2280</v>
      </c>
    </row>
    <row r="9" spans="2:16" ht="21.75" customHeight="1">
      <c r="B9" s="76" t="s">
        <v>17</v>
      </c>
      <c r="C9" s="77"/>
      <c r="D9" s="4">
        <f aca="true" t="shared" si="0" ref="D9:J9">SUM(D6:D8)</f>
        <v>7353</v>
      </c>
      <c r="E9" s="4">
        <f t="shared" si="0"/>
        <v>3156</v>
      </c>
      <c r="F9" s="4">
        <f t="shared" si="0"/>
        <v>2854</v>
      </c>
      <c r="G9" s="4">
        <f t="shared" si="0"/>
        <v>6895</v>
      </c>
      <c r="H9" s="4">
        <f t="shared" si="0"/>
        <v>724</v>
      </c>
      <c r="I9" s="4">
        <f>SUM(I6:I8)</f>
        <v>20982</v>
      </c>
      <c r="J9" s="22">
        <f t="shared" si="0"/>
        <v>89072</v>
      </c>
      <c r="K9" s="2"/>
      <c r="L9" s="14">
        <f>SUM(L6:L8)</f>
        <v>484</v>
      </c>
      <c r="M9" s="14">
        <f>SUM(M6:M8)</f>
        <v>201</v>
      </c>
      <c r="N9" s="14">
        <f>SUM(N6:N8)</f>
        <v>39</v>
      </c>
      <c r="O9" s="14">
        <f>SUM(O6:O8)</f>
        <v>724</v>
      </c>
      <c r="P9" s="30">
        <f>SUM(P6:P8)</f>
        <v>11885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0" t="s">
        <v>19</v>
      </c>
      <c r="C11" s="63" t="s">
        <v>37</v>
      </c>
      <c r="D11" s="49" t="s">
        <v>31</v>
      </c>
      <c r="E11" s="49" t="s">
        <v>32</v>
      </c>
      <c r="F11" s="49" t="s">
        <v>33</v>
      </c>
      <c r="G11" s="49" t="s">
        <v>24</v>
      </c>
      <c r="H11" s="50" t="s">
        <v>42</v>
      </c>
      <c r="I11" s="49" t="s">
        <v>29</v>
      </c>
      <c r="J11" s="49" t="s">
        <v>44</v>
      </c>
      <c r="K11" s="27"/>
      <c r="L11" s="69" t="s">
        <v>25</v>
      </c>
      <c r="M11" s="69"/>
      <c r="N11" s="69"/>
      <c r="O11" s="49" t="s">
        <v>34</v>
      </c>
      <c r="P11" s="70" t="s">
        <v>39</v>
      </c>
    </row>
    <row r="12" spans="2:16" s="10" customFormat="1" ht="18.75" customHeight="1">
      <c r="B12" s="60"/>
      <c r="C12" s="63"/>
      <c r="D12" s="49"/>
      <c r="E12" s="49"/>
      <c r="F12" s="49"/>
      <c r="G12" s="49"/>
      <c r="H12" s="51"/>
      <c r="I12" s="49"/>
      <c r="J12" s="49"/>
      <c r="K12" s="27"/>
      <c r="L12" s="9" t="s">
        <v>26</v>
      </c>
      <c r="M12" s="9" t="s">
        <v>27</v>
      </c>
      <c r="N12" s="9" t="s">
        <v>28</v>
      </c>
      <c r="O12" s="49"/>
      <c r="P12" s="68"/>
    </row>
    <row r="13" spans="2:16" ht="19.5" customHeight="1">
      <c r="B13" s="39" t="s">
        <v>3</v>
      </c>
      <c r="C13" s="41">
        <v>15</v>
      </c>
      <c r="D13" s="15">
        <v>8258</v>
      </c>
      <c r="E13" s="15">
        <v>3490</v>
      </c>
      <c r="F13" s="15">
        <v>1653</v>
      </c>
      <c r="G13" s="15">
        <v>28903</v>
      </c>
      <c r="H13" s="15">
        <v>1487</v>
      </c>
      <c r="I13" s="12">
        <f aca="true" t="shared" si="1" ref="I13:I29">SUM(D13:H13)</f>
        <v>43791</v>
      </c>
      <c r="J13" s="40">
        <f aca="true" t="shared" si="2" ref="J13:J28">D13*C13</f>
        <v>123870</v>
      </c>
      <c r="K13" s="27"/>
      <c r="L13" s="12">
        <v>1085</v>
      </c>
      <c r="M13" s="12">
        <v>378</v>
      </c>
      <c r="N13" s="12">
        <v>24</v>
      </c>
      <c r="O13" s="12">
        <f>SUM(L13:N13)</f>
        <v>1487</v>
      </c>
      <c r="P13" s="29">
        <v>25600</v>
      </c>
    </row>
    <row r="14" spans="2:16" ht="19.5" customHeight="1">
      <c r="B14" s="28" t="s">
        <v>4</v>
      </c>
      <c r="C14" s="42">
        <v>15</v>
      </c>
      <c r="D14" s="12">
        <v>3239</v>
      </c>
      <c r="E14" s="12">
        <v>1612</v>
      </c>
      <c r="F14" s="12">
        <v>972</v>
      </c>
      <c r="G14" s="15">
        <v>21538</v>
      </c>
      <c r="H14" s="15">
        <v>215</v>
      </c>
      <c r="I14" s="12">
        <f t="shared" si="1"/>
        <v>27576</v>
      </c>
      <c r="J14" s="40">
        <f t="shared" si="2"/>
        <v>48585</v>
      </c>
      <c r="K14" s="27"/>
      <c r="L14" s="12">
        <v>161</v>
      </c>
      <c r="M14" s="12">
        <v>52</v>
      </c>
      <c r="N14" s="12">
        <v>2</v>
      </c>
      <c r="O14" s="12">
        <f aca="true" t="shared" si="3" ref="O14:O30">SUM(L14:N14)</f>
        <v>215</v>
      </c>
      <c r="P14" s="29">
        <v>3750</v>
      </c>
    </row>
    <row r="15" spans="2:16" ht="19.5" customHeight="1">
      <c r="B15" s="28" t="s">
        <v>5</v>
      </c>
      <c r="C15" s="42">
        <v>8</v>
      </c>
      <c r="D15" s="12">
        <v>11670</v>
      </c>
      <c r="E15" s="12">
        <v>1105</v>
      </c>
      <c r="F15" s="12">
        <v>3168</v>
      </c>
      <c r="G15" s="15">
        <v>4800</v>
      </c>
      <c r="H15" s="15">
        <v>389</v>
      </c>
      <c r="I15" s="12">
        <f t="shared" si="1"/>
        <v>21132</v>
      </c>
      <c r="J15" s="40">
        <f t="shared" si="2"/>
        <v>93360</v>
      </c>
      <c r="K15" s="27"/>
      <c r="L15" s="12">
        <v>325</v>
      </c>
      <c r="M15" s="12">
        <v>64</v>
      </c>
      <c r="N15" s="12">
        <v>0</v>
      </c>
      <c r="O15" s="12">
        <f t="shared" si="3"/>
        <v>389</v>
      </c>
      <c r="P15" s="29">
        <v>7140</v>
      </c>
    </row>
    <row r="16" spans="2:16" ht="19.5" customHeight="1">
      <c r="B16" s="28" t="s">
        <v>22</v>
      </c>
      <c r="C16" s="42">
        <v>10</v>
      </c>
      <c r="D16" s="12">
        <v>5390</v>
      </c>
      <c r="E16" s="12">
        <v>4391</v>
      </c>
      <c r="F16" s="12">
        <v>2072</v>
      </c>
      <c r="G16" s="15">
        <v>61955</v>
      </c>
      <c r="H16" s="15">
        <v>424</v>
      </c>
      <c r="I16" s="12">
        <f t="shared" si="1"/>
        <v>74232</v>
      </c>
      <c r="J16" s="40">
        <f t="shared" si="2"/>
        <v>53900</v>
      </c>
      <c r="K16" s="27"/>
      <c r="L16" s="12">
        <v>329</v>
      </c>
      <c r="M16" s="12">
        <v>85</v>
      </c>
      <c r="N16" s="12">
        <v>10</v>
      </c>
      <c r="O16" s="12">
        <f t="shared" si="3"/>
        <v>424</v>
      </c>
      <c r="P16" s="29">
        <v>7480</v>
      </c>
    </row>
    <row r="17" spans="2:16" ht="19.5" customHeight="1">
      <c r="B17" s="28" t="s">
        <v>9</v>
      </c>
      <c r="C17" s="42">
        <v>10</v>
      </c>
      <c r="D17" s="12">
        <v>6284</v>
      </c>
      <c r="E17" s="12">
        <v>3732</v>
      </c>
      <c r="F17" s="12">
        <v>1599</v>
      </c>
      <c r="G17" s="15">
        <v>61289</v>
      </c>
      <c r="H17" s="15">
        <v>263</v>
      </c>
      <c r="I17" s="12">
        <f t="shared" si="1"/>
        <v>73167</v>
      </c>
      <c r="J17" s="40">
        <f t="shared" si="2"/>
        <v>62840</v>
      </c>
      <c r="K17" s="27"/>
      <c r="L17" s="12">
        <v>207</v>
      </c>
      <c r="M17" s="12">
        <v>55</v>
      </c>
      <c r="N17" s="12">
        <v>1</v>
      </c>
      <c r="O17" s="12">
        <f t="shared" si="3"/>
        <v>263</v>
      </c>
      <c r="P17" s="29">
        <v>4695</v>
      </c>
    </row>
    <row r="18" spans="2:16" ht="19.5" customHeight="1">
      <c r="B18" s="28" t="s">
        <v>7</v>
      </c>
      <c r="C18" s="42">
        <v>3</v>
      </c>
      <c r="D18" s="12">
        <v>3500</v>
      </c>
      <c r="E18" s="12">
        <v>389</v>
      </c>
      <c r="F18" s="12">
        <v>1050</v>
      </c>
      <c r="G18" s="15">
        <v>750</v>
      </c>
      <c r="H18" s="15">
        <v>18</v>
      </c>
      <c r="I18" s="12">
        <f t="shared" si="1"/>
        <v>5707</v>
      </c>
      <c r="J18" s="40">
        <f t="shared" si="2"/>
        <v>10500</v>
      </c>
      <c r="K18" s="27"/>
      <c r="L18" s="12">
        <v>13</v>
      </c>
      <c r="M18" s="12">
        <v>5</v>
      </c>
      <c r="N18" s="12">
        <v>0</v>
      </c>
      <c r="O18" s="12">
        <f t="shared" si="3"/>
        <v>18</v>
      </c>
      <c r="P18" s="29">
        <v>310</v>
      </c>
    </row>
    <row r="19" spans="2:16" ht="19.5" customHeight="1">
      <c r="B19" s="28" t="s">
        <v>8</v>
      </c>
      <c r="C19" s="42">
        <v>8</v>
      </c>
      <c r="D19" s="12">
        <v>3585</v>
      </c>
      <c r="E19" s="12">
        <v>508</v>
      </c>
      <c r="F19" s="12">
        <v>994</v>
      </c>
      <c r="G19" s="15">
        <v>740</v>
      </c>
      <c r="H19" s="15">
        <v>115</v>
      </c>
      <c r="I19" s="12">
        <f t="shared" si="1"/>
        <v>5942</v>
      </c>
      <c r="J19" s="40">
        <f t="shared" si="2"/>
        <v>28680</v>
      </c>
      <c r="K19" s="27"/>
      <c r="L19" s="12">
        <v>85</v>
      </c>
      <c r="M19" s="12">
        <v>30</v>
      </c>
      <c r="N19" s="12">
        <v>0</v>
      </c>
      <c r="O19" s="12">
        <f t="shared" si="3"/>
        <v>115</v>
      </c>
      <c r="P19" s="29">
        <v>2000</v>
      </c>
    </row>
    <row r="20" spans="2:16" ht="19.5" customHeight="1">
      <c r="B20" s="28" t="s">
        <v>6</v>
      </c>
      <c r="C20" s="42">
        <v>5</v>
      </c>
      <c r="D20" s="12">
        <v>14836</v>
      </c>
      <c r="E20" s="12">
        <v>1240</v>
      </c>
      <c r="F20" s="12">
        <v>2655</v>
      </c>
      <c r="G20" s="15">
        <v>404</v>
      </c>
      <c r="H20" s="15">
        <v>184</v>
      </c>
      <c r="I20" s="12">
        <f t="shared" si="1"/>
        <v>19319</v>
      </c>
      <c r="J20" s="40">
        <f t="shared" si="2"/>
        <v>74180</v>
      </c>
      <c r="K20" s="27"/>
      <c r="L20" s="12">
        <v>134</v>
      </c>
      <c r="M20" s="12">
        <v>50</v>
      </c>
      <c r="N20" s="12">
        <v>0</v>
      </c>
      <c r="O20" s="12">
        <f t="shared" si="3"/>
        <v>184</v>
      </c>
      <c r="P20" s="29">
        <v>3180</v>
      </c>
    </row>
    <row r="21" spans="2:16" ht="19.5" customHeight="1">
      <c r="B21" s="28" t="s">
        <v>16</v>
      </c>
      <c r="C21" s="42">
        <v>5</v>
      </c>
      <c r="D21" s="12">
        <v>2600</v>
      </c>
      <c r="E21" s="12">
        <v>41</v>
      </c>
      <c r="F21" s="12">
        <v>239</v>
      </c>
      <c r="G21" s="15"/>
      <c r="H21" s="15">
        <v>11</v>
      </c>
      <c r="I21" s="12">
        <f t="shared" si="1"/>
        <v>2891</v>
      </c>
      <c r="J21" s="40">
        <f t="shared" si="2"/>
        <v>13000</v>
      </c>
      <c r="K21" s="27"/>
      <c r="L21" s="12">
        <v>9</v>
      </c>
      <c r="M21" s="12">
        <v>2</v>
      </c>
      <c r="N21" s="12">
        <v>0</v>
      </c>
      <c r="O21" s="12">
        <f t="shared" si="3"/>
        <v>11</v>
      </c>
      <c r="P21" s="29">
        <v>200</v>
      </c>
    </row>
    <row r="22" spans="2:16" ht="19.5" customHeight="1">
      <c r="B22" s="28" t="s">
        <v>10</v>
      </c>
      <c r="C22" s="42">
        <v>3</v>
      </c>
      <c r="D22" s="12">
        <v>492</v>
      </c>
      <c r="E22" s="12">
        <v>581</v>
      </c>
      <c r="F22" s="12">
        <v>810</v>
      </c>
      <c r="G22" s="15"/>
      <c r="H22" s="15">
        <v>17</v>
      </c>
      <c r="I22" s="12">
        <f t="shared" si="1"/>
        <v>1900</v>
      </c>
      <c r="J22" s="40">
        <f t="shared" si="2"/>
        <v>1476</v>
      </c>
      <c r="K22" s="27"/>
      <c r="L22" s="12">
        <v>15</v>
      </c>
      <c r="M22" s="12">
        <v>2</v>
      </c>
      <c r="N22" s="12">
        <v>0</v>
      </c>
      <c r="O22" s="12">
        <f t="shared" si="3"/>
        <v>17</v>
      </c>
      <c r="P22" s="29">
        <v>320</v>
      </c>
    </row>
    <row r="23" spans="2:16" ht="19.5" customHeight="1">
      <c r="B23" s="28" t="s">
        <v>11</v>
      </c>
      <c r="C23" s="42">
        <v>3</v>
      </c>
      <c r="D23" s="12">
        <v>18943</v>
      </c>
      <c r="E23" s="12">
        <v>7909</v>
      </c>
      <c r="F23" s="12">
        <v>1046</v>
      </c>
      <c r="G23" s="15">
        <v>126</v>
      </c>
      <c r="H23" s="15">
        <v>362</v>
      </c>
      <c r="I23" s="12">
        <f t="shared" si="1"/>
        <v>28386</v>
      </c>
      <c r="J23" s="40">
        <f t="shared" si="2"/>
        <v>56829</v>
      </c>
      <c r="K23" s="27"/>
      <c r="L23" s="12">
        <v>257</v>
      </c>
      <c r="M23" s="12">
        <v>105</v>
      </c>
      <c r="N23" s="12">
        <v>0</v>
      </c>
      <c r="O23" s="12">
        <f t="shared" si="3"/>
        <v>362</v>
      </c>
      <c r="P23" s="29">
        <v>6190</v>
      </c>
    </row>
    <row r="24" spans="2:16" ht="19.5" customHeight="1">
      <c r="B24" s="28" t="s">
        <v>23</v>
      </c>
      <c r="C24" s="42">
        <v>5</v>
      </c>
      <c r="D24" s="12">
        <v>4305</v>
      </c>
      <c r="E24" s="12"/>
      <c r="F24" s="12"/>
      <c r="G24" s="15"/>
      <c r="H24" s="15">
        <v>0</v>
      </c>
      <c r="I24" s="12">
        <f t="shared" si="1"/>
        <v>4305</v>
      </c>
      <c r="J24" s="40">
        <f t="shared" si="2"/>
        <v>21525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425</v>
      </c>
      <c r="E25" s="12">
        <v>41</v>
      </c>
      <c r="F25" s="12">
        <v>41</v>
      </c>
      <c r="G25" s="15"/>
      <c r="H25" s="15">
        <v>0</v>
      </c>
      <c r="I25" s="12">
        <f t="shared" si="1"/>
        <v>507</v>
      </c>
      <c r="J25" s="40">
        <f t="shared" si="2"/>
        <v>1275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25882</v>
      </c>
      <c r="E26" s="12">
        <v>3987</v>
      </c>
      <c r="F26" s="12">
        <v>1635</v>
      </c>
      <c r="G26" s="15">
        <v>16855</v>
      </c>
      <c r="H26" s="15">
        <v>579</v>
      </c>
      <c r="I26" s="12">
        <f t="shared" si="1"/>
        <v>48938</v>
      </c>
      <c r="J26" s="40">
        <f t="shared" si="2"/>
        <v>258820</v>
      </c>
      <c r="K26" s="27"/>
      <c r="L26" s="12">
        <v>413</v>
      </c>
      <c r="M26" s="12">
        <v>162</v>
      </c>
      <c r="N26" s="12">
        <v>4</v>
      </c>
      <c r="O26" s="12">
        <f t="shared" si="3"/>
        <v>579</v>
      </c>
      <c r="P26" s="29">
        <v>9900</v>
      </c>
    </row>
    <row r="27" spans="2:16" ht="19.5" customHeight="1">
      <c r="B27" s="28" t="s">
        <v>14</v>
      </c>
      <c r="C27" s="42">
        <v>10</v>
      </c>
      <c r="D27" s="12">
        <v>327</v>
      </c>
      <c r="E27" s="12">
        <v>389</v>
      </c>
      <c r="F27" s="12">
        <v>90</v>
      </c>
      <c r="G27" s="15"/>
      <c r="H27" s="15">
        <v>2</v>
      </c>
      <c r="I27" s="12">
        <f t="shared" si="1"/>
        <v>808</v>
      </c>
      <c r="J27" s="40">
        <f t="shared" si="2"/>
        <v>3270</v>
      </c>
      <c r="K27" s="27"/>
      <c r="L27" s="12">
        <v>2</v>
      </c>
      <c r="M27" s="12">
        <v>0</v>
      </c>
      <c r="N27" s="12">
        <v>0</v>
      </c>
      <c r="O27" s="12">
        <f t="shared" si="3"/>
        <v>2</v>
      </c>
      <c r="P27" s="29">
        <v>40</v>
      </c>
    </row>
    <row r="28" spans="2:16" ht="19.5" customHeight="1">
      <c r="B28" s="28" t="s">
        <v>15</v>
      </c>
      <c r="C28" s="42">
        <v>10</v>
      </c>
      <c r="D28" s="12">
        <v>6775</v>
      </c>
      <c r="E28" s="12">
        <v>6017</v>
      </c>
      <c r="F28" s="12">
        <v>2524</v>
      </c>
      <c r="G28" s="15">
        <v>2129</v>
      </c>
      <c r="H28" s="15">
        <v>317</v>
      </c>
      <c r="I28" s="12">
        <f t="shared" si="1"/>
        <v>17762</v>
      </c>
      <c r="J28" s="40">
        <f t="shared" si="2"/>
        <v>67750</v>
      </c>
      <c r="K28" s="27"/>
      <c r="L28" s="12">
        <v>235</v>
      </c>
      <c r="M28" s="12">
        <v>82</v>
      </c>
      <c r="N28" s="12">
        <v>0</v>
      </c>
      <c r="O28" s="12">
        <f t="shared" si="3"/>
        <v>317</v>
      </c>
      <c r="P28" s="29">
        <v>5520</v>
      </c>
    </row>
    <row r="29" spans="2:16" ht="19.5" customHeight="1">
      <c r="B29" s="33" t="s">
        <v>36</v>
      </c>
      <c r="C29" s="43" t="s">
        <v>30</v>
      </c>
      <c r="D29" s="12"/>
      <c r="E29" s="12">
        <v>3479</v>
      </c>
      <c r="F29" s="12"/>
      <c r="G29" s="15"/>
      <c r="H29" s="15">
        <v>0</v>
      </c>
      <c r="I29" s="12">
        <f t="shared" si="1"/>
        <v>3479</v>
      </c>
      <c r="J29" s="40"/>
      <c r="K29" s="27"/>
      <c r="L29" s="48">
        <v>0</v>
      </c>
      <c r="M29" s="48">
        <v>0</v>
      </c>
      <c r="N29" s="48"/>
      <c r="O29" s="12">
        <f t="shared" si="3"/>
        <v>0</v>
      </c>
      <c r="P29" s="19">
        <v>0</v>
      </c>
    </row>
    <row r="30" spans="2:16" ht="19.5" customHeight="1">
      <c r="B30" s="52" t="s">
        <v>43</v>
      </c>
      <c r="C30" s="53"/>
      <c r="D30" s="53"/>
      <c r="E30" s="53"/>
      <c r="F30" s="53"/>
      <c r="G30" s="54"/>
      <c r="H30" s="15">
        <v>0</v>
      </c>
      <c r="I30" s="55"/>
      <c r="J30" s="56"/>
      <c r="K30" s="27"/>
      <c r="L30" s="13">
        <v>0</v>
      </c>
      <c r="M30" s="13">
        <v>0</v>
      </c>
      <c r="N30" s="13"/>
      <c r="O30" s="12">
        <f t="shared" si="3"/>
        <v>0</v>
      </c>
      <c r="P30" s="34">
        <v>0</v>
      </c>
    </row>
    <row r="31" spans="2:16" ht="21.75" customHeight="1">
      <c r="B31" s="78" t="s">
        <v>20</v>
      </c>
      <c r="C31" s="79"/>
      <c r="D31" s="14">
        <f aca="true" t="shared" si="4" ref="D31:I31">SUM(D13:D29)</f>
        <v>116511</v>
      </c>
      <c r="E31" s="14">
        <f t="shared" si="4"/>
        <v>38911</v>
      </c>
      <c r="F31" s="14">
        <f t="shared" si="4"/>
        <v>20548</v>
      </c>
      <c r="G31" s="14">
        <f t="shared" si="4"/>
        <v>199489</v>
      </c>
      <c r="H31" s="14">
        <f>SUM(H13:H30)</f>
        <v>4383</v>
      </c>
      <c r="I31" s="44">
        <f t="shared" si="4"/>
        <v>379842</v>
      </c>
      <c r="J31" s="20">
        <f>SUM(J13:J30)</f>
        <v>919860</v>
      </c>
      <c r="K31" s="2"/>
      <c r="L31" s="14">
        <f>SUM(L13:L30)</f>
        <v>3270</v>
      </c>
      <c r="M31" s="14">
        <f>SUM(M13:M30)</f>
        <v>1072</v>
      </c>
      <c r="N31" s="14">
        <f>SUM(N13:N30)</f>
        <v>41</v>
      </c>
      <c r="O31" s="14">
        <f>SUM(O13:O30)</f>
        <v>4383</v>
      </c>
      <c r="P31" s="30">
        <f>SUM(P13:P30)</f>
        <v>76325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4" t="s">
        <v>21</v>
      </c>
      <c r="C33" s="75"/>
      <c r="D33" s="23">
        <f aca="true" t="shared" si="5" ref="D33:J33">D31+D9</f>
        <v>123864</v>
      </c>
      <c r="E33" s="23">
        <f t="shared" si="5"/>
        <v>42067</v>
      </c>
      <c r="F33" s="23">
        <f t="shared" si="5"/>
        <v>23402</v>
      </c>
      <c r="G33" s="23">
        <f t="shared" si="5"/>
        <v>206384</v>
      </c>
      <c r="H33" s="23">
        <f t="shared" si="5"/>
        <v>5107</v>
      </c>
      <c r="I33" s="46">
        <f t="shared" si="5"/>
        <v>400824</v>
      </c>
      <c r="J33" s="24">
        <f t="shared" si="5"/>
        <v>1008932</v>
      </c>
      <c r="K33" s="2"/>
      <c r="L33" s="25">
        <f>L31+L9</f>
        <v>3754</v>
      </c>
      <c r="M33" s="25">
        <f>M31+M9</f>
        <v>1273</v>
      </c>
      <c r="N33" s="25">
        <f>N31+N9</f>
        <v>80</v>
      </c>
      <c r="O33" s="25">
        <f>O31+O9</f>
        <v>5107</v>
      </c>
      <c r="P33" s="37">
        <f>P31+P9</f>
        <v>88210</v>
      </c>
    </row>
    <row r="34" spans="2:16" ht="24.75" customHeight="1" thickBot="1">
      <c r="B34" s="72" t="s">
        <v>41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38">
        <f>P33+J33</f>
        <v>1097142</v>
      </c>
    </row>
    <row r="41" ht="15" customHeight="1">
      <c r="C41" s="47"/>
    </row>
  </sheetData>
  <sheetProtection/>
  <mergeCells count="33">
    <mergeCell ref="B34:O34"/>
    <mergeCell ref="B33:C33"/>
    <mergeCell ref="B9:C9"/>
    <mergeCell ref="B31:C31"/>
    <mergeCell ref="B11:B12"/>
    <mergeCell ref="I4:I5"/>
    <mergeCell ref="J4:J5"/>
    <mergeCell ref="E4:E5"/>
    <mergeCell ref="F4:F5"/>
    <mergeCell ref="E11:E12"/>
    <mergeCell ref="B1:P1"/>
    <mergeCell ref="B2:P2"/>
    <mergeCell ref="C11:C12"/>
    <mergeCell ref="L4:N4"/>
    <mergeCell ref="D4:D5"/>
    <mergeCell ref="P4:P5"/>
    <mergeCell ref="L11:N11"/>
    <mergeCell ref="O11:O12"/>
    <mergeCell ref="P11:P12"/>
    <mergeCell ref="N3:P3"/>
    <mergeCell ref="B30:G30"/>
    <mergeCell ref="H4:H5"/>
    <mergeCell ref="H11:H12"/>
    <mergeCell ref="I30:J30"/>
    <mergeCell ref="C4:C5"/>
    <mergeCell ref="B4:B5"/>
    <mergeCell ref="D11:D12"/>
    <mergeCell ref="I11:I12"/>
    <mergeCell ref="J11:J12"/>
    <mergeCell ref="F11:F12"/>
    <mergeCell ref="O4:O5"/>
    <mergeCell ref="G4:G5"/>
    <mergeCell ref="G11:G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6 I7:I8 I13:I29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19">
      <selection activeCell="E41" sqref="E41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34.5" customHeight="1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1" t="s">
        <v>45</v>
      </c>
      <c r="O3" s="71"/>
      <c r="P3" s="71"/>
    </row>
    <row r="4" spans="2:16" s="10" customFormat="1" ht="28.5" customHeight="1">
      <c r="B4" s="59" t="s">
        <v>18</v>
      </c>
      <c r="C4" s="57" t="s">
        <v>37</v>
      </c>
      <c r="D4" s="50" t="s">
        <v>31</v>
      </c>
      <c r="E4" s="50" t="s">
        <v>32</v>
      </c>
      <c r="F4" s="81" t="s">
        <v>33</v>
      </c>
      <c r="G4" s="50" t="s">
        <v>24</v>
      </c>
      <c r="H4" s="50" t="s">
        <v>42</v>
      </c>
      <c r="I4" s="80" t="s">
        <v>29</v>
      </c>
      <c r="J4" s="80" t="s">
        <v>38</v>
      </c>
      <c r="K4" s="26"/>
      <c r="L4" s="64" t="s">
        <v>25</v>
      </c>
      <c r="M4" s="65"/>
      <c r="N4" s="66"/>
      <c r="O4" s="50" t="s">
        <v>34</v>
      </c>
      <c r="P4" s="67" t="s">
        <v>39</v>
      </c>
    </row>
    <row r="5" spans="2:16" s="10" customFormat="1" ht="28.5" customHeight="1">
      <c r="B5" s="60"/>
      <c r="C5" s="58"/>
      <c r="D5" s="51"/>
      <c r="E5" s="51"/>
      <c r="F5" s="82"/>
      <c r="G5" s="51"/>
      <c r="H5" s="51"/>
      <c r="I5" s="49"/>
      <c r="J5" s="49"/>
      <c r="K5" s="27"/>
      <c r="L5" s="9" t="s">
        <v>26</v>
      </c>
      <c r="M5" s="9" t="s">
        <v>27</v>
      </c>
      <c r="N5" s="9" t="s">
        <v>28</v>
      </c>
      <c r="O5" s="51"/>
      <c r="P5" s="68"/>
    </row>
    <row r="6" spans="2:16" ht="19.5" customHeight="1">
      <c r="B6" s="28" t="s">
        <v>1</v>
      </c>
      <c r="C6" s="42">
        <v>15</v>
      </c>
      <c r="D6" s="12">
        <v>26491</v>
      </c>
      <c r="E6" s="12">
        <v>27543</v>
      </c>
      <c r="F6" s="12">
        <v>11173</v>
      </c>
      <c r="G6" s="12">
        <v>31313</v>
      </c>
      <c r="H6" s="12">
        <v>6735</v>
      </c>
      <c r="I6" s="12">
        <v>103255</v>
      </c>
      <c r="J6" s="19">
        <f>D6*C6</f>
        <v>397365</v>
      </c>
      <c r="K6" s="27"/>
      <c r="L6" s="12">
        <v>3886</v>
      </c>
      <c r="M6" s="12">
        <v>2506</v>
      </c>
      <c r="N6" s="12">
        <v>343</v>
      </c>
      <c r="O6" s="12">
        <f>N6+M6+L6</f>
        <v>6735</v>
      </c>
      <c r="P6" s="29">
        <v>104495</v>
      </c>
    </row>
    <row r="7" spans="2:16" ht="19.5" customHeight="1">
      <c r="B7" s="28" t="s">
        <v>0</v>
      </c>
      <c r="C7" s="42">
        <v>3</v>
      </c>
      <c r="D7" s="12">
        <v>5650</v>
      </c>
      <c r="E7" s="12">
        <v>6126</v>
      </c>
      <c r="F7" s="12">
        <v>2105</v>
      </c>
      <c r="G7" s="12">
        <v>0</v>
      </c>
      <c r="H7" s="12">
        <v>251</v>
      </c>
      <c r="I7" s="12">
        <v>14132</v>
      </c>
      <c r="J7" s="19">
        <f>D7*C7</f>
        <v>16950</v>
      </c>
      <c r="K7" s="27"/>
      <c r="L7" s="12">
        <v>145</v>
      </c>
      <c r="M7" s="12">
        <v>106</v>
      </c>
      <c r="N7" s="12">
        <v>0</v>
      </c>
      <c r="O7" s="12">
        <f>N7+M7+L7</f>
        <v>251</v>
      </c>
      <c r="P7" s="29">
        <v>3960</v>
      </c>
    </row>
    <row r="8" spans="2:16" ht="19.5" customHeight="1">
      <c r="B8" s="28" t="s">
        <v>2</v>
      </c>
      <c r="C8" s="42">
        <v>10</v>
      </c>
      <c r="D8" s="12">
        <v>14491</v>
      </c>
      <c r="E8" s="12">
        <v>17683</v>
      </c>
      <c r="F8" s="12">
        <v>8841</v>
      </c>
      <c r="G8" s="12">
        <v>8727</v>
      </c>
      <c r="H8" s="12">
        <v>1313</v>
      </c>
      <c r="I8" s="12">
        <v>51055</v>
      </c>
      <c r="J8" s="19">
        <f>D8*C8</f>
        <v>144910</v>
      </c>
      <c r="K8" s="27"/>
      <c r="L8" s="12">
        <v>746</v>
      </c>
      <c r="M8" s="12">
        <v>567</v>
      </c>
      <c r="N8" s="12">
        <v>0</v>
      </c>
      <c r="O8" s="12">
        <f>N8+M8+L8</f>
        <v>1313</v>
      </c>
      <c r="P8" s="29">
        <v>20590</v>
      </c>
    </row>
    <row r="9" spans="2:16" ht="21.75" customHeight="1">
      <c r="B9" s="76" t="s">
        <v>17</v>
      </c>
      <c r="C9" s="77"/>
      <c r="D9" s="4">
        <f aca="true" t="shared" si="0" ref="D9:J9">SUM(D6:D8)</f>
        <v>46632</v>
      </c>
      <c r="E9" s="4">
        <f t="shared" si="0"/>
        <v>51352</v>
      </c>
      <c r="F9" s="4">
        <f t="shared" si="0"/>
        <v>22119</v>
      </c>
      <c r="G9" s="4">
        <f t="shared" si="0"/>
        <v>40040</v>
      </c>
      <c r="H9" s="4">
        <f t="shared" si="0"/>
        <v>8299</v>
      </c>
      <c r="I9" s="4">
        <f>SUM(I6:I8)</f>
        <v>168442</v>
      </c>
      <c r="J9" s="22">
        <f t="shared" si="0"/>
        <v>559225</v>
      </c>
      <c r="K9" s="2"/>
      <c r="L9" s="14">
        <f>SUM(L6:L8)</f>
        <v>4777</v>
      </c>
      <c r="M9" s="14">
        <f>SUM(M6:M8)</f>
        <v>3179</v>
      </c>
      <c r="N9" s="14">
        <f>SUM(N6:N8)</f>
        <v>343</v>
      </c>
      <c r="O9" s="14">
        <f>SUM(O6:O8)</f>
        <v>8299</v>
      </c>
      <c r="P9" s="30">
        <f>SUM(P6:P8)</f>
        <v>129045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0" t="s">
        <v>19</v>
      </c>
      <c r="C11" s="63" t="s">
        <v>37</v>
      </c>
      <c r="D11" s="49" t="s">
        <v>31</v>
      </c>
      <c r="E11" s="49" t="s">
        <v>32</v>
      </c>
      <c r="F11" s="49" t="s">
        <v>33</v>
      </c>
      <c r="G11" s="49" t="s">
        <v>24</v>
      </c>
      <c r="H11" s="50" t="s">
        <v>42</v>
      </c>
      <c r="I11" s="49" t="s">
        <v>29</v>
      </c>
      <c r="J11" s="49" t="s">
        <v>44</v>
      </c>
      <c r="K11" s="27"/>
      <c r="L11" s="69" t="s">
        <v>25</v>
      </c>
      <c r="M11" s="69"/>
      <c r="N11" s="69"/>
      <c r="O11" s="49" t="s">
        <v>34</v>
      </c>
      <c r="P11" s="70" t="s">
        <v>39</v>
      </c>
    </row>
    <row r="12" spans="2:16" s="10" customFormat="1" ht="18.75" customHeight="1">
      <c r="B12" s="60"/>
      <c r="C12" s="63"/>
      <c r="D12" s="49"/>
      <c r="E12" s="49"/>
      <c r="F12" s="49"/>
      <c r="G12" s="49"/>
      <c r="H12" s="51"/>
      <c r="I12" s="49"/>
      <c r="J12" s="49"/>
      <c r="K12" s="27"/>
      <c r="L12" s="9" t="s">
        <v>26</v>
      </c>
      <c r="M12" s="9" t="s">
        <v>27</v>
      </c>
      <c r="N12" s="9" t="s">
        <v>28</v>
      </c>
      <c r="O12" s="49"/>
      <c r="P12" s="68"/>
    </row>
    <row r="13" spans="2:16" ht="19.5" customHeight="1">
      <c r="B13" s="39" t="s">
        <v>3</v>
      </c>
      <c r="C13" s="41">
        <v>15</v>
      </c>
      <c r="D13" s="15">
        <v>59353</v>
      </c>
      <c r="E13" s="15">
        <v>45298</v>
      </c>
      <c r="F13" s="15">
        <v>12846</v>
      </c>
      <c r="G13" s="15">
        <v>176070</v>
      </c>
      <c r="H13" s="15">
        <v>12756</v>
      </c>
      <c r="I13" s="12">
        <v>306323</v>
      </c>
      <c r="J13" s="40">
        <f>D13*C13</f>
        <v>890295</v>
      </c>
      <c r="K13" s="27"/>
      <c r="L13" s="12">
        <v>8649</v>
      </c>
      <c r="M13" s="12">
        <v>3982</v>
      </c>
      <c r="N13" s="12">
        <v>125</v>
      </c>
      <c r="O13" s="12">
        <f>SUM(L13:N13)</f>
        <v>12756</v>
      </c>
      <c r="P13" s="29">
        <v>213425</v>
      </c>
    </row>
    <row r="14" spans="2:16" ht="19.5" customHeight="1">
      <c r="B14" s="28" t="s">
        <v>4</v>
      </c>
      <c r="C14" s="42">
        <v>15</v>
      </c>
      <c r="D14" s="12">
        <v>22580</v>
      </c>
      <c r="E14" s="12">
        <v>17181</v>
      </c>
      <c r="F14" s="12">
        <v>9509</v>
      </c>
      <c r="G14" s="15">
        <v>148713</v>
      </c>
      <c r="H14" s="15">
        <v>2351</v>
      </c>
      <c r="I14" s="12">
        <v>200334</v>
      </c>
      <c r="J14" s="40">
        <f aca="true" t="shared" si="1" ref="J14:J28">D14*C14</f>
        <v>338700</v>
      </c>
      <c r="K14" s="27"/>
      <c r="L14" s="12">
        <v>1526</v>
      </c>
      <c r="M14" s="12">
        <v>764</v>
      </c>
      <c r="N14" s="12">
        <v>61</v>
      </c>
      <c r="O14" s="12">
        <f aca="true" t="shared" si="2" ref="O14:O30">SUM(L14:N14)</f>
        <v>2351</v>
      </c>
      <c r="P14" s="29">
        <v>38465</v>
      </c>
    </row>
    <row r="15" spans="2:16" ht="19.5" customHeight="1">
      <c r="B15" s="28" t="s">
        <v>5</v>
      </c>
      <c r="C15" s="42">
        <v>8</v>
      </c>
      <c r="D15" s="12">
        <v>74070</v>
      </c>
      <c r="E15" s="12">
        <v>9496</v>
      </c>
      <c r="F15" s="12">
        <v>24727</v>
      </c>
      <c r="G15" s="15">
        <v>41322</v>
      </c>
      <c r="H15" s="15">
        <v>3356</v>
      </c>
      <c r="I15" s="12">
        <v>152971</v>
      </c>
      <c r="J15" s="40">
        <f t="shared" si="1"/>
        <v>592560</v>
      </c>
      <c r="K15" s="27"/>
      <c r="L15" s="12">
        <v>2500</v>
      </c>
      <c r="M15" s="12">
        <v>856</v>
      </c>
      <c r="N15" s="12">
        <v>0</v>
      </c>
      <c r="O15" s="12">
        <f t="shared" si="2"/>
        <v>3356</v>
      </c>
      <c r="P15" s="29">
        <v>58560</v>
      </c>
    </row>
    <row r="16" spans="2:16" ht="19.5" customHeight="1">
      <c r="B16" s="28" t="s">
        <v>22</v>
      </c>
      <c r="C16" s="42">
        <v>10</v>
      </c>
      <c r="D16" s="12">
        <v>29953</v>
      </c>
      <c r="E16" s="12">
        <v>24756</v>
      </c>
      <c r="F16" s="12">
        <v>12747</v>
      </c>
      <c r="G16" s="15">
        <v>299270</v>
      </c>
      <c r="H16" s="15">
        <v>2870</v>
      </c>
      <c r="I16" s="12">
        <v>369596</v>
      </c>
      <c r="J16" s="40">
        <f t="shared" si="1"/>
        <v>299530</v>
      </c>
      <c r="K16" s="27"/>
      <c r="L16" s="12">
        <v>2022</v>
      </c>
      <c r="M16" s="12">
        <v>799</v>
      </c>
      <c r="N16" s="12">
        <v>49</v>
      </c>
      <c r="O16" s="12">
        <f t="shared" si="2"/>
        <v>2870</v>
      </c>
      <c r="P16" s="29">
        <v>48675</v>
      </c>
    </row>
    <row r="17" spans="2:16" ht="19.5" customHeight="1">
      <c r="B17" s="28" t="s">
        <v>9</v>
      </c>
      <c r="C17" s="42">
        <v>10</v>
      </c>
      <c r="D17" s="12">
        <v>33701</v>
      </c>
      <c r="E17" s="12">
        <v>22008</v>
      </c>
      <c r="F17" s="12">
        <v>10433</v>
      </c>
      <c r="G17" s="15">
        <v>296586</v>
      </c>
      <c r="H17" s="15">
        <v>1674</v>
      </c>
      <c r="I17" s="12">
        <v>364402</v>
      </c>
      <c r="J17" s="40">
        <f t="shared" si="1"/>
        <v>337010</v>
      </c>
      <c r="K17" s="27"/>
      <c r="L17" s="12">
        <v>1216</v>
      </c>
      <c r="M17" s="12">
        <v>454</v>
      </c>
      <c r="N17" s="12">
        <v>4</v>
      </c>
      <c r="O17" s="12">
        <f t="shared" si="2"/>
        <v>1674</v>
      </c>
      <c r="P17" s="29">
        <v>28880</v>
      </c>
    </row>
    <row r="18" spans="2:16" ht="19.5" customHeight="1">
      <c r="B18" s="28" t="s">
        <v>7</v>
      </c>
      <c r="C18" s="42">
        <v>3</v>
      </c>
      <c r="D18" s="12">
        <v>19550</v>
      </c>
      <c r="E18" s="12">
        <v>1655</v>
      </c>
      <c r="F18" s="12">
        <v>5461</v>
      </c>
      <c r="G18" s="15">
        <v>2516</v>
      </c>
      <c r="H18" s="15">
        <v>364</v>
      </c>
      <c r="I18" s="12">
        <v>29546</v>
      </c>
      <c r="J18" s="40">
        <f t="shared" si="1"/>
        <v>58650</v>
      </c>
      <c r="K18" s="27"/>
      <c r="L18" s="12">
        <v>200</v>
      </c>
      <c r="M18" s="12">
        <v>164</v>
      </c>
      <c r="N18" s="12">
        <v>0</v>
      </c>
      <c r="O18" s="12">
        <f t="shared" si="2"/>
        <v>364</v>
      </c>
      <c r="P18" s="29">
        <v>5640</v>
      </c>
    </row>
    <row r="19" spans="2:16" ht="19.5" customHeight="1">
      <c r="B19" s="28" t="s">
        <v>8</v>
      </c>
      <c r="C19" s="42">
        <v>8</v>
      </c>
      <c r="D19" s="12">
        <v>17871</v>
      </c>
      <c r="E19" s="12">
        <v>2435</v>
      </c>
      <c r="F19" s="12">
        <v>4136</v>
      </c>
      <c r="G19" s="15">
        <v>4193</v>
      </c>
      <c r="H19" s="15">
        <v>603</v>
      </c>
      <c r="I19" s="12">
        <v>29238</v>
      </c>
      <c r="J19" s="40">
        <f t="shared" si="1"/>
        <v>142968</v>
      </c>
      <c r="K19" s="27"/>
      <c r="L19" s="12">
        <v>408</v>
      </c>
      <c r="M19" s="12">
        <v>195</v>
      </c>
      <c r="N19" s="12">
        <v>0</v>
      </c>
      <c r="O19" s="12">
        <f t="shared" si="2"/>
        <v>603</v>
      </c>
      <c r="P19" s="29">
        <v>10110</v>
      </c>
    </row>
    <row r="20" spans="2:16" ht="19.5" customHeight="1">
      <c r="B20" s="28" t="s">
        <v>6</v>
      </c>
      <c r="C20" s="42">
        <v>5</v>
      </c>
      <c r="D20" s="12">
        <v>75613</v>
      </c>
      <c r="E20" s="12">
        <v>11961</v>
      </c>
      <c r="F20" s="12">
        <v>27081</v>
      </c>
      <c r="G20" s="15">
        <v>1261</v>
      </c>
      <c r="H20" s="15">
        <v>1248</v>
      </c>
      <c r="I20" s="12">
        <v>117164</v>
      </c>
      <c r="J20" s="40">
        <f t="shared" si="1"/>
        <v>378065</v>
      </c>
      <c r="K20" s="27"/>
      <c r="L20" s="12">
        <v>856</v>
      </c>
      <c r="M20" s="12">
        <v>392</v>
      </c>
      <c r="N20" s="12">
        <v>0</v>
      </c>
      <c r="O20" s="12">
        <f t="shared" si="2"/>
        <v>1248</v>
      </c>
      <c r="P20" s="29">
        <v>21040</v>
      </c>
    </row>
    <row r="21" spans="2:16" ht="19.5" customHeight="1">
      <c r="B21" s="28" t="s">
        <v>16</v>
      </c>
      <c r="C21" s="42">
        <v>5</v>
      </c>
      <c r="D21" s="12">
        <v>16900</v>
      </c>
      <c r="E21" s="12">
        <v>2553</v>
      </c>
      <c r="F21" s="12">
        <v>1496</v>
      </c>
      <c r="G21" s="15">
        <v>355</v>
      </c>
      <c r="H21" s="15">
        <v>74</v>
      </c>
      <c r="I21" s="12">
        <v>21378</v>
      </c>
      <c r="J21" s="40">
        <f t="shared" si="1"/>
        <v>84500</v>
      </c>
      <c r="K21" s="27"/>
      <c r="L21" s="12">
        <v>58</v>
      </c>
      <c r="M21" s="12">
        <v>16</v>
      </c>
      <c r="N21" s="12">
        <v>0</v>
      </c>
      <c r="O21" s="12">
        <f t="shared" si="2"/>
        <v>74</v>
      </c>
      <c r="P21" s="29">
        <v>1320</v>
      </c>
    </row>
    <row r="22" spans="2:16" ht="19.5" customHeight="1">
      <c r="B22" s="28" t="s">
        <v>10</v>
      </c>
      <c r="C22" s="42">
        <v>3</v>
      </c>
      <c r="D22" s="12">
        <v>6129</v>
      </c>
      <c r="E22" s="12">
        <v>7023</v>
      </c>
      <c r="F22" s="12">
        <v>3802</v>
      </c>
      <c r="G22" s="15">
        <v>0</v>
      </c>
      <c r="H22" s="15">
        <v>209</v>
      </c>
      <c r="I22" s="12">
        <v>17163</v>
      </c>
      <c r="J22" s="40">
        <f t="shared" si="1"/>
        <v>18387</v>
      </c>
      <c r="K22" s="27"/>
      <c r="L22" s="12">
        <v>110</v>
      </c>
      <c r="M22" s="12">
        <v>99</v>
      </c>
      <c r="N22" s="12">
        <v>0</v>
      </c>
      <c r="O22" s="12">
        <f t="shared" si="2"/>
        <v>209</v>
      </c>
      <c r="P22" s="29">
        <v>3190</v>
      </c>
    </row>
    <row r="23" spans="2:16" ht="19.5" customHeight="1">
      <c r="B23" s="28" t="s">
        <v>11</v>
      </c>
      <c r="C23" s="42">
        <v>3</v>
      </c>
      <c r="D23" s="12">
        <v>118644</v>
      </c>
      <c r="E23" s="12">
        <v>35213</v>
      </c>
      <c r="F23" s="12">
        <v>7160</v>
      </c>
      <c r="G23" s="15">
        <v>516</v>
      </c>
      <c r="H23" s="15">
        <v>2508</v>
      </c>
      <c r="I23" s="12">
        <v>164041</v>
      </c>
      <c r="J23" s="40">
        <f t="shared" si="1"/>
        <v>355932</v>
      </c>
      <c r="K23" s="27"/>
      <c r="L23" s="12">
        <v>1323</v>
      </c>
      <c r="M23" s="12">
        <v>1185</v>
      </c>
      <c r="N23" s="12">
        <v>0</v>
      </c>
      <c r="O23" s="12">
        <f t="shared" si="2"/>
        <v>2508</v>
      </c>
      <c r="P23" s="29">
        <v>38310</v>
      </c>
    </row>
    <row r="24" spans="2:16" ht="19.5" customHeight="1">
      <c r="B24" s="28" t="s">
        <v>23</v>
      </c>
      <c r="C24" s="42">
        <v>5</v>
      </c>
      <c r="D24" s="12">
        <v>27356</v>
      </c>
      <c r="E24" s="12">
        <v>0</v>
      </c>
      <c r="F24" s="12">
        <v>0</v>
      </c>
      <c r="G24" s="15">
        <v>0</v>
      </c>
      <c r="H24" s="15">
        <v>0</v>
      </c>
      <c r="I24" s="12">
        <v>27356</v>
      </c>
      <c r="J24" s="40">
        <f t="shared" si="1"/>
        <v>136780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1455</v>
      </c>
      <c r="E25" s="12">
        <v>128</v>
      </c>
      <c r="F25" s="12">
        <v>510</v>
      </c>
      <c r="G25" s="15">
        <v>30</v>
      </c>
      <c r="H25" s="15">
        <v>2</v>
      </c>
      <c r="I25" s="12">
        <v>2125</v>
      </c>
      <c r="J25" s="40">
        <f t="shared" si="1"/>
        <v>4365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138528</v>
      </c>
      <c r="E26" s="12">
        <v>34251</v>
      </c>
      <c r="F26" s="12">
        <v>13092</v>
      </c>
      <c r="G26" s="15">
        <v>85333</v>
      </c>
      <c r="H26" s="15">
        <v>4412</v>
      </c>
      <c r="I26" s="12">
        <v>275616</v>
      </c>
      <c r="J26" s="40">
        <f t="shared" si="1"/>
        <v>1385280</v>
      </c>
      <c r="K26" s="27"/>
      <c r="L26" s="12">
        <v>2759</v>
      </c>
      <c r="M26" s="12">
        <v>1637</v>
      </c>
      <c r="N26" s="12">
        <v>16</v>
      </c>
      <c r="O26" s="12">
        <f t="shared" si="2"/>
        <v>4412</v>
      </c>
      <c r="P26" s="34">
        <v>71630</v>
      </c>
    </row>
    <row r="27" spans="2:16" ht="19.5" customHeight="1">
      <c r="B27" s="28" t="s">
        <v>14</v>
      </c>
      <c r="C27" s="42">
        <v>10</v>
      </c>
      <c r="D27" s="12">
        <v>5603</v>
      </c>
      <c r="E27" s="12">
        <v>4399</v>
      </c>
      <c r="F27" s="12">
        <v>1095</v>
      </c>
      <c r="G27" s="15">
        <v>137</v>
      </c>
      <c r="H27" s="15">
        <v>37</v>
      </c>
      <c r="I27" s="12">
        <v>11271</v>
      </c>
      <c r="J27" s="40">
        <f t="shared" si="1"/>
        <v>56030</v>
      </c>
      <c r="K27" s="27"/>
      <c r="L27" s="12">
        <v>15</v>
      </c>
      <c r="M27" s="12">
        <v>22</v>
      </c>
      <c r="N27" s="12">
        <v>0</v>
      </c>
      <c r="O27" s="12">
        <f t="shared" si="2"/>
        <v>37</v>
      </c>
      <c r="P27" s="34">
        <v>520</v>
      </c>
    </row>
    <row r="28" spans="2:16" ht="19.5" customHeight="1">
      <c r="B28" s="28" t="s">
        <v>15</v>
      </c>
      <c r="C28" s="42">
        <v>10</v>
      </c>
      <c r="D28" s="12">
        <v>42457</v>
      </c>
      <c r="E28" s="12">
        <v>47621</v>
      </c>
      <c r="F28" s="12">
        <v>19109</v>
      </c>
      <c r="G28" s="15">
        <v>8564</v>
      </c>
      <c r="H28" s="15">
        <v>2696</v>
      </c>
      <c r="I28" s="12">
        <v>120447</v>
      </c>
      <c r="J28" s="40">
        <f t="shared" si="1"/>
        <v>424570</v>
      </c>
      <c r="K28" s="27"/>
      <c r="L28" s="12">
        <v>1691</v>
      </c>
      <c r="M28" s="12">
        <v>1005</v>
      </c>
      <c r="N28" s="12">
        <v>0</v>
      </c>
      <c r="O28" s="12">
        <f t="shared" si="2"/>
        <v>2696</v>
      </c>
      <c r="P28" s="29">
        <v>43870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50717</v>
      </c>
      <c r="F29" s="12">
        <v>4</v>
      </c>
      <c r="G29" s="15">
        <v>0</v>
      </c>
      <c r="H29" s="15">
        <v>4</v>
      </c>
      <c r="I29" s="12">
        <v>50725</v>
      </c>
      <c r="J29" s="40"/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52" t="s">
        <v>43</v>
      </c>
      <c r="C30" s="53"/>
      <c r="D30" s="53"/>
      <c r="E30" s="53"/>
      <c r="F30" s="53"/>
      <c r="G30" s="54"/>
      <c r="H30" s="15">
        <v>418</v>
      </c>
      <c r="I30" s="55"/>
      <c r="J30" s="56"/>
      <c r="K30" s="27"/>
      <c r="L30" s="13">
        <v>245</v>
      </c>
      <c r="M30" s="13">
        <v>173</v>
      </c>
      <c r="N30" s="13">
        <v>0</v>
      </c>
      <c r="O30" s="12">
        <f t="shared" si="2"/>
        <v>418</v>
      </c>
      <c r="P30" s="34">
        <v>6630</v>
      </c>
    </row>
    <row r="31" spans="2:16" ht="21.75" customHeight="1">
      <c r="B31" s="78" t="s">
        <v>20</v>
      </c>
      <c r="C31" s="79"/>
      <c r="D31" s="14">
        <f aca="true" t="shared" si="3" ref="D31:I31">SUM(D13:D29)</f>
        <v>689763</v>
      </c>
      <c r="E31" s="14">
        <f t="shared" si="3"/>
        <v>316695</v>
      </c>
      <c r="F31" s="14">
        <f t="shared" si="3"/>
        <v>153208</v>
      </c>
      <c r="G31" s="14">
        <f t="shared" si="3"/>
        <v>1064866</v>
      </c>
      <c r="H31" s="14">
        <f>SUM(H13:H30)</f>
        <v>35582</v>
      </c>
      <c r="I31" s="44">
        <f t="shared" si="3"/>
        <v>2259696</v>
      </c>
      <c r="J31" s="20">
        <f>SUM(J13:J30)</f>
        <v>5503622</v>
      </c>
      <c r="K31" s="2"/>
      <c r="L31" s="14">
        <f>SUM(L13:L30)</f>
        <v>23584</v>
      </c>
      <c r="M31" s="14">
        <f>SUM(M13:M30)</f>
        <v>11743</v>
      </c>
      <c r="N31" s="14">
        <v>14</v>
      </c>
      <c r="O31" s="14">
        <f>SUM(O13:O30)</f>
        <v>35582</v>
      </c>
      <c r="P31" s="30">
        <f>SUM(P13:P30)</f>
        <v>590385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4" t="s">
        <v>21</v>
      </c>
      <c r="C33" s="75"/>
      <c r="D33" s="23">
        <f aca="true" t="shared" si="4" ref="D33:J33">D31+D9</f>
        <v>736395</v>
      </c>
      <c r="E33" s="23">
        <f t="shared" si="4"/>
        <v>368047</v>
      </c>
      <c r="F33" s="23">
        <f t="shared" si="4"/>
        <v>175327</v>
      </c>
      <c r="G33" s="23">
        <f t="shared" si="4"/>
        <v>1104906</v>
      </c>
      <c r="H33" s="23">
        <f t="shared" si="4"/>
        <v>43881</v>
      </c>
      <c r="I33" s="46">
        <f>I31+I9</f>
        <v>2428138</v>
      </c>
      <c r="J33" s="24">
        <f t="shared" si="4"/>
        <v>6062847</v>
      </c>
      <c r="K33" s="2"/>
      <c r="L33" s="25">
        <f>L31+L9</f>
        <v>28361</v>
      </c>
      <c r="M33" s="25">
        <f>M31+M9</f>
        <v>14922</v>
      </c>
      <c r="N33" s="25">
        <v>598</v>
      </c>
      <c r="O33" s="25">
        <f>O31+O9</f>
        <v>43881</v>
      </c>
      <c r="P33" s="37">
        <f>P31+P9</f>
        <v>719430</v>
      </c>
    </row>
    <row r="34" spans="2:16" ht="24.75" customHeight="1" thickBot="1">
      <c r="B34" s="72" t="s">
        <v>41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38">
        <f>P33+J33</f>
        <v>6782277</v>
      </c>
    </row>
    <row r="41" ht="15" customHeight="1">
      <c r="C41" s="47"/>
    </row>
  </sheetData>
  <sheetProtection/>
  <mergeCells count="33"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N4"/>
    <mergeCell ref="O4:O5"/>
    <mergeCell ref="P4:P5"/>
    <mergeCell ref="B9:C9"/>
    <mergeCell ref="P11:P12"/>
    <mergeCell ref="B11:B12"/>
    <mergeCell ref="C11:C12"/>
    <mergeCell ref="D11:D12"/>
    <mergeCell ref="E11:E12"/>
    <mergeCell ref="F11:F12"/>
    <mergeCell ref="G11:G12"/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" formulaRange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2010-10-05T09:58:23Z</cp:lastPrinted>
  <dcterms:created xsi:type="dcterms:W3CDTF">2004-06-08T16:25:04Z</dcterms:created>
  <dcterms:modified xsi:type="dcterms:W3CDTF">2010-10-05T10:01:29Z</dcterms:modified>
  <cp:category/>
  <cp:version/>
  <cp:contentType/>
  <cp:contentStatus/>
</cp:coreProperties>
</file>