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MAYIS" sheetId="1" r:id="rId1"/>
    <sheet name="2010_OCAK-MAYIS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<sst xmlns="http://schemas.openxmlformats.org/spreadsheetml/2006/main" count="118" uniqueCount="47">
  <si>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</si>
  <si>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</si>
  <si>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</si>
  <si>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</si>
  <si>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</si>
  <si>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</si>
  <si>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</si>
  <si>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</si>
  <si>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</si>
  <si>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</si>
  <si>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</si>
  <si>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</si>
  <si>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</si>
  <si>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</si>
  <si>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</si>
  <si>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</si>
  <si>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</si>
  <si>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</si>
  <si>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</si>
  <si>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</si>
  <si>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</si>
  <si>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</si>
  <si>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</si>
  <si>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</si>
  <si>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</si>
  <si>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</si>
  <si>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</si>
  <si>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</si>
  <si>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</si>
  <si>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</si>
  <si>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</si>
  <si>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</si>
  <si>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</si>
  <si>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</si>
  <si>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</si>
  <si>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</si>
  <si>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</si>
  <si>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</si>
  <si>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</si>
  <si>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</si>
  <si>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</si>
  <si>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</si>
  <si>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</si>
  <si>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</si>
  <si>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</si>
  <si>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YILI MAYIS AYI</t>
  </si>
  <si>
    <t>2010_OCAK-MAYIS DÖNEMİ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</si>
</sst>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11" fillId="36" borderId="37" xfId="0" applyFont="1" applyFill="1" applyBorder="1" applyAlignment="1">
      <alignment horizontal="right" vertical="center"/>
    </xf>
    <xf numFmtId="0" fontId="11" fillId="36" borderId="38" xfId="0" applyFont="1" applyFill="1" applyBorder="1" applyAlignment="1">
      <alignment horizontal="right" vertical="center"/>
    </xf>
    <xf numFmtId="0" fontId="11" fillId="35" borderId="39" xfId="0" applyFont="1" applyFill="1" applyBorder="1" applyAlignment="1">
      <alignment horizontal="right" vertical="center"/>
    </xf>
    <xf numFmtId="0" fontId="11" fillId="35" borderId="40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32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A13">
      <selection activeCell="B30" sqref="B30:G30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9.25390625" style="1" customWidth="1"/>
    <col min="7" max="8" width="14.125" style="1" customWidth="1"/>
    <col min="9" max="9" width="15.75390625" style="1" customWidth="1"/>
    <col min="10" max="10" width="13.37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34.5" customHeight="1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1" t="s">
        <v>45</v>
      </c>
      <c r="O3" s="61"/>
      <c r="P3" s="61"/>
    </row>
    <row r="4" spans="2:16" s="10" customFormat="1" ht="28.5" customHeight="1">
      <c r="B4" s="68" t="s">
        <v>18</v>
      </c>
      <c r="C4" s="66" t="s">
        <v>37</v>
      </c>
      <c r="D4" s="55" t="s">
        <v>31</v>
      </c>
      <c r="E4" s="55" t="s">
        <v>32</v>
      </c>
      <c r="F4" s="70" t="s">
        <v>24</v>
      </c>
      <c r="G4" s="55" t="s">
        <v>33</v>
      </c>
      <c r="H4" s="55" t="s">
        <v>42</v>
      </c>
      <c r="I4" s="62" t="s">
        <v>29</v>
      </c>
      <c r="J4" s="62" t="s">
        <v>38</v>
      </c>
      <c r="K4" s="26"/>
      <c r="L4" s="52" t="s">
        <v>25</v>
      </c>
      <c r="M4" s="53"/>
      <c r="N4" s="54"/>
      <c r="O4" s="55" t="s">
        <v>34</v>
      </c>
      <c r="P4" s="57" t="s">
        <v>39</v>
      </c>
    </row>
    <row r="5" spans="2:16" s="10" customFormat="1" ht="28.5" customHeight="1">
      <c r="B5" s="69"/>
      <c r="C5" s="67"/>
      <c r="D5" s="56"/>
      <c r="E5" s="56"/>
      <c r="F5" s="71"/>
      <c r="G5" s="56"/>
      <c r="H5" s="56"/>
      <c r="I5" s="63"/>
      <c r="J5" s="63"/>
      <c r="K5" s="27"/>
      <c r="L5" s="9" t="s">
        <v>26</v>
      </c>
      <c r="M5" s="9" t="s">
        <v>27</v>
      </c>
      <c r="N5" s="9" t="s">
        <v>28</v>
      </c>
      <c r="O5" s="56"/>
      <c r="P5" s="58"/>
    </row>
    <row r="6" spans="2:16" ht="19.5" customHeight="1">
      <c r="B6" s="28" t="s">
        <v>1</v>
      </c>
      <c r="C6" s="42">
        <v>15</v>
      </c>
      <c r="D6" s="12">
        <v>3764</v>
      </c>
      <c r="E6" s="12">
        <v>7257</v>
      </c>
      <c r="F6" s="12">
        <v>4206</v>
      </c>
      <c r="G6" s="12">
        <v>1603</v>
      </c>
      <c r="H6" s="12">
        <v>983</v>
      </c>
      <c r="I6" s="12">
        <f>SUM(D6:H6)</f>
        <v>17813</v>
      </c>
      <c r="J6" s="19">
        <f>D6*C6</f>
        <v>56460</v>
      </c>
      <c r="K6" s="27"/>
      <c r="L6" s="12">
        <v>534</v>
      </c>
      <c r="M6" s="12">
        <v>412</v>
      </c>
      <c r="N6" s="12">
        <v>37</v>
      </c>
      <c r="O6" s="12">
        <f>SUM(L6:N6)</f>
        <v>983</v>
      </c>
      <c r="P6" s="29">
        <v>14985</v>
      </c>
    </row>
    <row r="7" spans="2:16" ht="19.5" customHeight="1">
      <c r="B7" s="28" t="s">
        <v>0</v>
      </c>
      <c r="C7" s="42">
        <v>3</v>
      </c>
      <c r="D7" s="12">
        <v>741</v>
      </c>
      <c r="E7" s="12">
        <v>1861</v>
      </c>
      <c r="F7" s="12">
        <v>0</v>
      </c>
      <c r="G7" s="12">
        <v>261</v>
      </c>
      <c r="H7" s="12">
        <v>30</v>
      </c>
      <c r="I7" s="12">
        <f>SUM(D7:H7)</f>
        <v>2893</v>
      </c>
      <c r="J7" s="19">
        <f>D7*C7</f>
        <v>2223</v>
      </c>
      <c r="K7" s="27"/>
      <c r="L7" s="12">
        <v>20</v>
      </c>
      <c r="M7" s="12">
        <v>10</v>
      </c>
      <c r="N7" s="12">
        <v>0</v>
      </c>
      <c r="O7" s="12">
        <f>SUM(L7:N7)</f>
        <v>30</v>
      </c>
      <c r="P7" s="29">
        <v>500</v>
      </c>
    </row>
    <row r="8" spans="2:16" ht="19.5" customHeight="1">
      <c r="B8" s="28" t="s">
        <v>2</v>
      </c>
      <c r="C8" s="42">
        <v>10</v>
      </c>
      <c r="D8" s="12">
        <v>1933</v>
      </c>
      <c r="E8" s="12">
        <v>3510</v>
      </c>
      <c r="F8" s="12">
        <v>868</v>
      </c>
      <c r="G8" s="12">
        <v>901</v>
      </c>
      <c r="H8" s="12">
        <v>139</v>
      </c>
      <c r="I8" s="12">
        <f>SUM(D8:H8)</f>
        <v>7351</v>
      </c>
      <c r="J8" s="19">
        <f>D8*C8</f>
        <v>19330</v>
      </c>
      <c r="K8" s="27"/>
      <c r="L8" s="12">
        <v>83</v>
      </c>
      <c r="M8" s="12">
        <v>56</v>
      </c>
      <c r="N8" s="12">
        <v>0</v>
      </c>
      <c r="O8" s="12">
        <f>SUM(L8:N8)</f>
        <v>139</v>
      </c>
      <c r="P8" s="29">
        <v>2220</v>
      </c>
    </row>
    <row r="9" spans="2:16" ht="21.75" customHeight="1">
      <c r="B9" s="79" t="s">
        <v>17</v>
      </c>
      <c r="C9" s="80"/>
      <c r="D9" s="4">
        <f aca="true" t="shared" si="0" ref="D9:J9">SUM(D6:D8)</f>
        <v>6438</v>
      </c>
      <c r="E9" s="4">
        <f t="shared" si="0"/>
        <v>12628</v>
      </c>
      <c r="F9" s="4">
        <f t="shared" si="0"/>
        <v>5074</v>
      </c>
      <c r="G9" s="4">
        <f t="shared" si="0"/>
        <v>2765</v>
      </c>
      <c r="H9" s="4">
        <f t="shared" si="0"/>
        <v>1152</v>
      </c>
      <c r="I9" s="4">
        <f>SUM(I6:I8)</f>
        <v>28057</v>
      </c>
      <c r="J9" s="22">
        <f t="shared" si="0"/>
        <v>78013</v>
      </c>
      <c r="K9" s="2"/>
      <c r="L9" s="14">
        <f>SUM(L6:L8)</f>
        <v>637</v>
      </c>
      <c r="M9" s="14">
        <f>SUM(M6:M8)</f>
        <v>478</v>
      </c>
      <c r="N9" s="14">
        <f>SUM(N6:N8)</f>
        <v>37</v>
      </c>
      <c r="O9" s="14">
        <f>SUM(O6:O8)</f>
        <v>1152</v>
      </c>
      <c r="P9" s="30">
        <f>SUM(P6:P8)</f>
        <v>17705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9" t="s">
        <v>19</v>
      </c>
      <c r="C11" s="51" t="s">
        <v>37</v>
      </c>
      <c r="D11" s="63" t="s">
        <v>31</v>
      </c>
      <c r="E11" s="63" t="s">
        <v>32</v>
      </c>
      <c r="F11" s="63" t="s">
        <v>24</v>
      </c>
      <c r="G11" s="63" t="s">
        <v>33</v>
      </c>
      <c r="H11" s="55" t="s">
        <v>42</v>
      </c>
      <c r="I11" s="63" t="s">
        <v>29</v>
      </c>
      <c r="J11" s="63" t="s">
        <v>44</v>
      </c>
      <c r="K11" s="27"/>
      <c r="L11" s="59" t="s">
        <v>25</v>
      </c>
      <c r="M11" s="59"/>
      <c r="N11" s="59"/>
      <c r="O11" s="63" t="s">
        <v>34</v>
      </c>
      <c r="P11" s="60" t="s">
        <v>39</v>
      </c>
    </row>
    <row r="12" spans="2:16" s="10" customFormat="1" ht="18.75" customHeight="1">
      <c r="B12" s="69"/>
      <c r="C12" s="51"/>
      <c r="D12" s="63"/>
      <c r="E12" s="63"/>
      <c r="F12" s="63"/>
      <c r="G12" s="63"/>
      <c r="H12" s="56"/>
      <c r="I12" s="63"/>
      <c r="J12" s="63"/>
      <c r="K12" s="27"/>
      <c r="L12" s="9" t="s">
        <v>26</v>
      </c>
      <c r="M12" s="9" t="s">
        <v>27</v>
      </c>
      <c r="N12" s="9" t="s">
        <v>28</v>
      </c>
      <c r="O12" s="63"/>
      <c r="P12" s="58"/>
    </row>
    <row r="13" spans="2:16" ht="19.5" customHeight="1">
      <c r="B13" s="39" t="s">
        <v>3</v>
      </c>
      <c r="C13" s="41">
        <v>15</v>
      </c>
      <c r="D13" s="15">
        <v>8416</v>
      </c>
      <c r="E13" s="15">
        <v>8296</v>
      </c>
      <c r="F13" s="15">
        <v>30421</v>
      </c>
      <c r="G13" s="15">
        <v>2206</v>
      </c>
      <c r="H13" s="15">
        <v>1391</v>
      </c>
      <c r="I13" s="12">
        <f>SUM(D13:H13)</f>
        <v>50730</v>
      </c>
      <c r="J13" s="40">
        <f>D13*C13</f>
        <v>126240</v>
      </c>
      <c r="K13" s="27"/>
      <c r="L13" s="12">
        <v>890</v>
      </c>
      <c r="M13" s="12">
        <v>487</v>
      </c>
      <c r="N13" s="12">
        <v>14</v>
      </c>
      <c r="O13" s="12">
        <f>SUM(L13:N13)</f>
        <v>1391</v>
      </c>
      <c r="P13" s="29">
        <v>22740</v>
      </c>
    </row>
    <row r="14" spans="2:16" ht="19.5" customHeight="1">
      <c r="B14" s="28" t="s">
        <v>4</v>
      </c>
      <c r="C14" s="42">
        <v>15</v>
      </c>
      <c r="D14" s="12">
        <v>3115</v>
      </c>
      <c r="E14" s="12">
        <v>3442</v>
      </c>
      <c r="F14" s="12">
        <v>25529</v>
      </c>
      <c r="G14" s="15">
        <v>965</v>
      </c>
      <c r="H14" s="15">
        <v>254</v>
      </c>
      <c r="I14" s="12">
        <f>SUM(D14:H14)</f>
        <v>33305</v>
      </c>
      <c r="J14" s="40">
        <f aca="true" t="shared" si="1" ref="J14:J28">D14*C14</f>
        <v>46725</v>
      </c>
      <c r="K14" s="27"/>
      <c r="L14" s="12">
        <v>147</v>
      </c>
      <c r="M14" s="12">
        <v>103</v>
      </c>
      <c r="N14" s="12">
        <v>4</v>
      </c>
      <c r="O14" s="12">
        <f aca="true" t="shared" si="2" ref="O14:O30">SUM(L14:N14)</f>
        <v>254</v>
      </c>
      <c r="P14" s="29">
        <v>3990</v>
      </c>
    </row>
    <row r="15" spans="2:16" ht="19.5" customHeight="1">
      <c r="B15" s="28" t="s">
        <v>5</v>
      </c>
      <c r="C15" s="42">
        <v>8</v>
      </c>
      <c r="D15" s="12">
        <v>9150</v>
      </c>
      <c r="E15" s="12">
        <v>894</v>
      </c>
      <c r="F15" s="12">
        <v>7030</v>
      </c>
      <c r="G15" s="15">
        <v>1025</v>
      </c>
      <c r="H15" s="15">
        <v>202</v>
      </c>
      <c r="I15" s="12">
        <f aca="true" t="shared" si="3" ref="I15:I29">SUM(D15:H15)</f>
        <v>18301</v>
      </c>
      <c r="J15" s="40">
        <f t="shared" si="1"/>
        <v>73200</v>
      </c>
      <c r="K15" s="27"/>
      <c r="L15" s="12">
        <v>154</v>
      </c>
      <c r="M15" s="12">
        <v>48</v>
      </c>
      <c r="N15" s="12">
        <v>0</v>
      </c>
      <c r="O15" s="12">
        <f t="shared" si="2"/>
        <v>202</v>
      </c>
      <c r="P15" s="29">
        <v>3560</v>
      </c>
    </row>
    <row r="16" spans="2:16" ht="19.5" customHeight="1">
      <c r="B16" s="28" t="s">
        <v>22</v>
      </c>
      <c r="C16" s="42">
        <v>10</v>
      </c>
      <c r="D16" s="12">
        <v>4275</v>
      </c>
      <c r="E16" s="12">
        <v>3139</v>
      </c>
      <c r="F16" s="12">
        <v>47443</v>
      </c>
      <c r="G16" s="15">
        <v>1201</v>
      </c>
      <c r="H16" s="15">
        <v>347</v>
      </c>
      <c r="I16" s="12">
        <f t="shared" si="3"/>
        <v>56405</v>
      </c>
      <c r="J16" s="40">
        <f t="shared" si="1"/>
        <v>42750</v>
      </c>
      <c r="K16" s="27"/>
      <c r="L16" s="12">
        <v>234</v>
      </c>
      <c r="M16" s="12">
        <v>104</v>
      </c>
      <c r="N16" s="12">
        <v>9</v>
      </c>
      <c r="O16" s="12">
        <f t="shared" si="2"/>
        <v>347</v>
      </c>
      <c r="P16" s="29">
        <v>5765</v>
      </c>
    </row>
    <row r="17" spans="2:16" ht="19.5" customHeight="1">
      <c r="B17" s="28" t="s">
        <v>9</v>
      </c>
      <c r="C17" s="42">
        <v>10</v>
      </c>
      <c r="D17" s="12">
        <v>4854</v>
      </c>
      <c r="E17" s="12">
        <v>2880</v>
      </c>
      <c r="F17" s="12">
        <v>46222</v>
      </c>
      <c r="G17" s="15">
        <v>794</v>
      </c>
      <c r="H17" s="15">
        <v>133</v>
      </c>
      <c r="I17" s="12">
        <f t="shared" si="3"/>
        <v>54883</v>
      </c>
      <c r="J17" s="40">
        <f t="shared" si="1"/>
        <v>48540</v>
      </c>
      <c r="K17" s="27"/>
      <c r="L17" s="12">
        <v>109</v>
      </c>
      <c r="M17" s="12">
        <v>24</v>
      </c>
      <c r="N17" s="12">
        <v>0</v>
      </c>
      <c r="O17" s="12">
        <f t="shared" si="2"/>
        <v>133</v>
      </c>
      <c r="P17" s="29">
        <v>2420</v>
      </c>
    </row>
    <row r="18" spans="2:16" ht="19.5" customHeight="1">
      <c r="B18" s="28" t="s">
        <v>7</v>
      </c>
      <c r="C18" s="42">
        <v>3</v>
      </c>
      <c r="D18" s="12">
        <v>2600</v>
      </c>
      <c r="E18" s="12">
        <v>283</v>
      </c>
      <c r="F18" s="12">
        <v>455</v>
      </c>
      <c r="G18" s="15">
        <v>318</v>
      </c>
      <c r="H18" s="15">
        <v>9</v>
      </c>
      <c r="I18" s="12">
        <f t="shared" si="3"/>
        <v>3665</v>
      </c>
      <c r="J18" s="40">
        <f t="shared" si="1"/>
        <v>7800</v>
      </c>
      <c r="K18" s="27"/>
      <c r="L18" s="12">
        <v>8</v>
      </c>
      <c r="M18" s="12">
        <v>1</v>
      </c>
      <c r="N18" s="12">
        <v>0</v>
      </c>
      <c r="O18" s="12">
        <f t="shared" si="2"/>
        <v>9</v>
      </c>
      <c r="P18" s="29">
        <v>170</v>
      </c>
    </row>
    <row r="19" spans="2:16" ht="19.5" customHeight="1">
      <c r="B19" s="28" t="s">
        <v>8</v>
      </c>
      <c r="C19" s="42">
        <v>8</v>
      </c>
      <c r="D19" s="12">
        <v>2526</v>
      </c>
      <c r="E19" s="12">
        <v>289</v>
      </c>
      <c r="F19" s="12">
        <v>835</v>
      </c>
      <c r="G19" s="15">
        <v>385</v>
      </c>
      <c r="H19" s="15">
        <v>52</v>
      </c>
      <c r="I19" s="12">
        <f t="shared" si="3"/>
        <v>4087</v>
      </c>
      <c r="J19" s="40">
        <f t="shared" si="1"/>
        <v>20208</v>
      </c>
      <c r="K19" s="27"/>
      <c r="L19" s="12">
        <v>28</v>
      </c>
      <c r="M19" s="12">
        <v>24</v>
      </c>
      <c r="N19" s="12">
        <v>0</v>
      </c>
      <c r="O19" s="12">
        <f t="shared" si="2"/>
        <v>52</v>
      </c>
      <c r="P19" s="29">
        <v>800</v>
      </c>
    </row>
    <row r="20" spans="2:16" ht="19.5" customHeight="1">
      <c r="B20" s="28" t="s">
        <v>6</v>
      </c>
      <c r="C20" s="42">
        <v>5</v>
      </c>
      <c r="D20" s="12">
        <v>7269</v>
      </c>
      <c r="E20" s="12">
        <v>1332</v>
      </c>
      <c r="F20" s="12">
        <v>115</v>
      </c>
      <c r="G20" s="15">
        <v>1258</v>
      </c>
      <c r="H20" s="15">
        <v>95</v>
      </c>
      <c r="I20" s="12">
        <f t="shared" si="3"/>
        <v>10069</v>
      </c>
      <c r="J20" s="40">
        <f t="shared" si="1"/>
        <v>36345</v>
      </c>
      <c r="K20" s="27"/>
      <c r="L20" s="12">
        <v>63</v>
      </c>
      <c r="M20" s="12">
        <v>32</v>
      </c>
      <c r="N20" s="12">
        <v>0</v>
      </c>
      <c r="O20" s="12">
        <f t="shared" si="2"/>
        <v>95</v>
      </c>
      <c r="P20" s="29">
        <v>1580</v>
      </c>
    </row>
    <row r="21" spans="2:16" ht="19.5" customHeight="1">
      <c r="B21" s="28" t="s">
        <v>16</v>
      </c>
      <c r="C21" s="42">
        <v>5</v>
      </c>
      <c r="D21" s="12">
        <v>2800</v>
      </c>
      <c r="E21" s="12">
        <v>286</v>
      </c>
      <c r="F21" s="12">
        <v>28</v>
      </c>
      <c r="G21" s="15">
        <v>262</v>
      </c>
      <c r="H21" s="15">
        <v>1</v>
      </c>
      <c r="I21" s="12">
        <f t="shared" si="3"/>
        <v>3377</v>
      </c>
      <c r="J21" s="40">
        <f t="shared" si="1"/>
        <v>14000</v>
      </c>
      <c r="K21" s="27"/>
      <c r="L21" s="12">
        <v>1</v>
      </c>
      <c r="M21" s="12">
        <v>0</v>
      </c>
      <c r="N21" s="12">
        <v>0</v>
      </c>
      <c r="O21" s="12">
        <f t="shared" si="2"/>
        <v>1</v>
      </c>
      <c r="P21" s="29">
        <v>20</v>
      </c>
    </row>
    <row r="22" spans="2:16" ht="19.5" customHeight="1">
      <c r="B22" s="28" t="s">
        <v>10</v>
      </c>
      <c r="C22" s="42">
        <v>3</v>
      </c>
      <c r="D22" s="12">
        <v>447</v>
      </c>
      <c r="E22" s="12">
        <v>1047</v>
      </c>
      <c r="F22" s="12">
        <v>0</v>
      </c>
      <c r="G22" s="15">
        <v>470</v>
      </c>
      <c r="H22" s="15">
        <v>8</v>
      </c>
      <c r="I22" s="12">
        <f t="shared" si="3"/>
        <v>1972</v>
      </c>
      <c r="J22" s="40">
        <f t="shared" si="1"/>
        <v>1341</v>
      </c>
      <c r="K22" s="27"/>
      <c r="L22" s="12">
        <v>3</v>
      </c>
      <c r="M22" s="12">
        <v>5</v>
      </c>
      <c r="N22" s="12">
        <v>0</v>
      </c>
      <c r="O22" s="12">
        <f t="shared" si="2"/>
        <v>8</v>
      </c>
      <c r="P22" s="29">
        <v>110</v>
      </c>
    </row>
    <row r="23" spans="2:16" ht="19.5" customHeight="1">
      <c r="B23" s="28" t="s">
        <v>11</v>
      </c>
      <c r="C23" s="42">
        <v>3</v>
      </c>
      <c r="D23" s="12">
        <v>12242</v>
      </c>
      <c r="E23" s="12">
        <v>2430</v>
      </c>
      <c r="F23" s="12">
        <v>124</v>
      </c>
      <c r="G23" s="15">
        <v>776</v>
      </c>
      <c r="H23" s="15">
        <v>214</v>
      </c>
      <c r="I23" s="12">
        <f t="shared" si="3"/>
        <v>15786</v>
      </c>
      <c r="J23" s="40">
        <f t="shared" si="1"/>
        <v>36726</v>
      </c>
      <c r="K23" s="27"/>
      <c r="L23" s="12">
        <v>96</v>
      </c>
      <c r="M23" s="12">
        <v>118</v>
      </c>
      <c r="N23" s="12">
        <v>0</v>
      </c>
      <c r="O23" s="12">
        <f t="shared" si="2"/>
        <v>214</v>
      </c>
      <c r="P23" s="29">
        <v>3100</v>
      </c>
    </row>
    <row r="24" spans="2:16" ht="19.5" customHeight="1">
      <c r="B24" s="28" t="s">
        <v>23</v>
      </c>
      <c r="C24" s="42">
        <v>5</v>
      </c>
      <c r="D24" s="12">
        <v>2545</v>
      </c>
      <c r="E24" s="12">
        <v>0</v>
      </c>
      <c r="F24" s="12">
        <v>0</v>
      </c>
      <c r="G24" s="15">
        <v>0</v>
      </c>
      <c r="H24" s="15">
        <v>0</v>
      </c>
      <c r="I24" s="12">
        <f t="shared" si="3"/>
        <v>2545</v>
      </c>
      <c r="J24" s="40">
        <f t="shared" si="1"/>
        <v>12725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242</v>
      </c>
      <c r="E25" s="12">
        <v>0</v>
      </c>
      <c r="F25" s="12">
        <v>0</v>
      </c>
      <c r="G25" s="15">
        <v>0</v>
      </c>
      <c r="H25" s="15">
        <v>0</v>
      </c>
      <c r="I25" s="12">
        <f t="shared" si="3"/>
        <v>242</v>
      </c>
      <c r="J25" s="40">
        <f t="shared" si="1"/>
        <v>726</v>
      </c>
      <c r="K25" s="27"/>
      <c r="L25" s="12">
        <v>0</v>
      </c>
      <c r="M25" s="12">
        <v>0</v>
      </c>
      <c r="N25" s="12">
        <v>0</v>
      </c>
      <c r="O25" s="12">
        <f t="shared" si="2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17337</v>
      </c>
      <c r="E26" s="12">
        <v>4645</v>
      </c>
      <c r="F26" s="12">
        <v>10942</v>
      </c>
      <c r="G26" s="15">
        <v>1601</v>
      </c>
      <c r="H26" s="15">
        <v>542</v>
      </c>
      <c r="I26" s="12">
        <f t="shared" si="3"/>
        <v>35067</v>
      </c>
      <c r="J26" s="40">
        <f t="shared" si="1"/>
        <v>173370</v>
      </c>
      <c r="K26" s="27"/>
      <c r="L26" s="12">
        <v>321</v>
      </c>
      <c r="M26" s="12">
        <v>220</v>
      </c>
      <c r="N26" s="12">
        <v>1</v>
      </c>
      <c r="O26" s="12">
        <f t="shared" si="2"/>
        <v>542</v>
      </c>
      <c r="P26" s="29">
        <v>8625</v>
      </c>
    </row>
    <row r="27" spans="2:16" ht="19.5" customHeight="1">
      <c r="B27" s="28" t="s">
        <v>14</v>
      </c>
      <c r="C27" s="42">
        <v>10</v>
      </c>
      <c r="D27" s="12">
        <v>924</v>
      </c>
      <c r="E27" s="12">
        <v>811</v>
      </c>
      <c r="F27" s="12">
        <v>0</v>
      </c>
      <c r="G27" s="15">
        <v>200</v>
      </c>
      <c r="H27" s="15">
        <v>3</v>
      </c>
      <c r="I27" s="12">
        <f t="shared" si="3"/>
        <v>1938</v>
      </c>
      <c r="J27" s="40">
        <f t="shared" si="1"/>
        <v>9240</v>
      </c>
      <c r="K27" s="27"/>
      <c r="L27" s="12">
        <v>3</v>
      </c>
      <c r="M27" s="12">
        <v>0</v>
      </c>
      <c r="N27" s="12">
        <v>0</v>
      </c>
      <c r="O27" s="12">
        <f t="shared" si="2"/>
        <v>3</v>
      </c>
      <c r="P27" s="29">
        <v>60</v>
      </c>
    </row>
    <row r="28" spans="2:16" ht="19.5" customHeight="1">
      <c r="B28" s="28" t="s">
        <v>15</v>
      </c>
      <c r="C28" s="42">
        <v>10</v>
      </c>
      <c r="D28" s="12">
        <v>5430</v>
      </c>
      <c r="E28" s="12">
        <v>7521</v>
      </c>
      <c r="F28" s="12">
        <v>1000</v>
      </c>
      <c r="G28" s="15">
        <v>2089</v>
      </c>
      <c r="H28" s="15">
        <v>243</v>
      </c>
      <c r="I28" s="12">
        <f t="shared" si="3"/>
        <v>16283</v>
      </c>
      <c r="J28" s="40">
        <f t="shared" si="1"/>
        <v>54300</v>
      </c>
      <c r="K28" s="27"/>
      <c r="L28" s="12">
        <v>172</v>
      </c>
      <c r="M28" s="12">
        <v>71</v>
      </c>
      <c r="N28" s="12">
        <v>0</v>
      </c>
      <c r="O28" s="12">
        <f t="shared" si="2"/>
        <v>243</v>
      </c>
      <c r="P28" s="29">
        <v>4150</v>
      </c>
    </row>
    <row r="29" spans="2:16" ht="19.5" customHeight="1">
      <c r="B29" s="33" t="s">
        <v>36</v>
      </c>
      <c r="C29" s="43" t="s">
        <v>30</v>
      </c>
      <c r="D29" s="12"/>
      <c r="E29" s="12">
        <v>7739</v>
      </c>
      <c r="F29" s="12">
        <v>0</v>
      </c>
      <c r="G29" s="15">
        <v>0</v>
      </c>
      <c r="H29" s="15">
        <v>0</v>
      </c>
      <c r="I29" s="12">
        <f t="shared" si="3"/>
        <v>7739</v>
      </c>
      <c r="J29" s="40"/>
      <c r="K29" s="27"/>
      <c r="L29" s="48">
        <v>0</v>
      </c>
      <c r="M29" s="48">
        <v>0</v>
      </c>
      <c r="N29" s="48"/>
      <c r="O29" s="12">
        <f t="shared" si="2"/>
        <v>0</v>
      </c>
      <c r="P29" s="19">
        <v>0</v>
      </c>
    </row>
    <row r="30" spans="2:16" ht="19.5" customHeight="1">
      <c r="B30" s="72" t="s">
        <v>43</v>
      </c>
      <c r="C30" s="73"/>
      <c r="D30" s="73"/>
      <c r="E30" s="73"/>
      <c r="F30" s="73"/>
      <c r="G30" s="74"/>
      <c r="H30" s="15">
        <v>59</v>
      </c>
      <c r="I30" s="64"/>
      <c r="J30" s="65"/>
      <c r="K30" s="27"/>
      <c r="L30" s="13">
        <v>13</v>
      </c>
      <c r="M30" s="13">
        <v>46</v>
      </c>
      <c r="N30" s="13"/>
      <c r="O30" s="12">
        <f t="shared" si="2"/>
        <v>59</v>
      </c>
      <c r="P30" s="34">
        <v>720</v>
      </c>
    </row>
    <row r="31" spans="2:16" ht="21.75" customHeight="1">
      <c r="B31" s="81" t="s">
        <v>20</v>
      </c>
      <c r="C31" s="82"/>
      <c r="D31" s="14">
        <f aca="true" t="shared" si="4" ref="D31:I31">SUM(D13:D29)</f>
        <v>84172</v>
      </c>
      <c r="E31" s="14">
        <f t="shared" si="4"/>
        <v>45034</v>
      </c>
      <c r="F31" s="14">
        <f t="shared" si="4"/>
        <v>170144</v>
      </c>
      <c r="G31" s="14">
        <f t="shared" si="4"/>
        <v>13550</v>
      </c>
      <c r="H31" s="14">
        <f>SUM(H13:H30)</f>
        <v>3553</v>
      </c>
      <c r="I31" s="44">
        <f t="shared" si="4"/>
        <v>316394</v>
      </c>
      <c r="J31" s="20">
        <f>SUM(J13:J30)</f>
        <v>704236</v>
      </c>
      <c r="K31" s="2"/>
      <c r="L31" s="14">
        <f>SUM(L13:L30)</f>
        <v>2242</v>
      </c>
      <c r="M31" s="14">
        <f>SUM(M13:M30)</f>
        <v>1283</v>
      </c>
      <c r="N31" s="14">
        <f>SUM(N13:N30)</f>
        <v>28</v>
      </c>
      <c r="O31" s="14">
        <f>SUM(O13:O30)</f>
        <v>3553</v>
      </c>
      <c r="P31" s="30">
        <f>SUM(P13:P30)</f>
        <v>57810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7" t="s">
        <v>21</v>
      </c>
      <c r="C33" s="78"/>
      <c r="D33" s="23">
        <f aca="true" t="shared" si="5" ref="D33:J33">D31+D9</f>
        <v>90610</v>
      </c>
      <c r="E33" s="23">
        <f t="shared" si="5"/>
        <v>57662</v>
      </c>
      <c r="F33" s="23">
        <f t="shared" si="5"/>
        <v>175218</v>
      </c>
      <c r="G33" s="23">
        <f t="shared" si="5"/>
        <v>16315</v>
      </c>
      <c r="H33" s="23">
        <f t="shared" si="5"/>
        <v>4705</v>
      </c>
      <c r="I33" s="46">
        <f t="shared" si="5"/>
        <v>344451</v>
      </c>
      <c r="J33" s="24">
        <f t="shared" si="5"/>
        <v>782249</v>
      </c>
      <c r="K33" s="2"/>
      <c r="L33" s="25">
        <f>L31+L9</f>
        <v>2879</v>
      </c>
      <c r="M33" s="25">
        <f>M31+M9</f>
        <v>1761</v>
      </c>
      <c r="N33" s="25">
        <f>N31+N9</f>
        <v>65</v>
      </c>
      <c r="O33" s="25">
        <f>O31+O9</f>
        <v>4705</v>
      </c>
      <c r="P33" s="37">
        <f>P31+P9</f>
        <v>75515</v>
      </c>
    </row>
    <row r="34" spans="2:16" ht="24.75" customHeight="1" thickBot="1">
      <c r="B34" s="75" t="s">
        <v>41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38">
        <f>P33+J33</f>
        <v>857764</v>
      </c>
    </row>
    <row r="41" ht="15" customHeight="1">
      <c r="C41" s="47"/>
    </row>
  </sheetData>
  <sheetProtection/>
  <mergeCells count="33">
    <mergeCell ref="J11:J12"/>
    <mergeCell ref="O11:O12"/>
    <mergeCell ref="H11:H12"/>
    <mergeCell ref="G4:G5"/>
    <mergeCell ref="G11:G12"/>
    <mergeCell ref="F11:F12"/>
    <mergeCell ref="B30:G30"/>
    <mergeCell ref="H4:H5"/>
    <mergeCell ref="B34:O34"/>
    <mergeCell ref="B33:C33"/>
    <mergeCell ref="B9:C9"/>
    <mergeCell ref="B31:C31"/>
    <mergeCell ref="B11:B12"/>
    <mergeCell ref="I4:I5"/>
    <mergeCell ref="J4:J5"/>
    <mergeCell ref="I11:I12"/>
    <mergeCell ref="I30:J30"/>
    <mergeCell ref="C4:C5"/>
    <mergeCell ref="B4:B5"/>
    <mergeCell ref="D11:D12"/>
    <mergeCell ref="E4:E5"/>
    <mergeCell ref="F4:F5"/>
    <mergeCell ref="E11:E12"/>
    <mergeCell ref="B1:P1"/>
    <mergeCell ref="B2:P2"/>
    <mergeCell ref="C11:C12"/>
    <mergeCell ref="L4:N4"/>
    <mergeCell ref="D4:D5"/>
    <mergeCell ref="P4:P5"/>
    <mergeCell ref="L11:N11"/>
    <mergeCell ref="P11:P12"/>
    <mergeCell ref="N3:P3"/>
    <mergeCell ref="O4:O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13:I27 I28:I29 I6:I8" formulaRange="1"/>
    <ignoredError sqref="I33 I31" formulaRange="1" unlockedFormula="1"/>
    <ignoredError sqref="H31" formula="1"/>
    <ignoredError sqref="I3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C1">
      <selection activeCell="B2" sqref="B2:P2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9.25390625" style="1" customWidth="1"/>
    <col min="7" max="8" width="14.125" style="1" customWidth="1"/>
    <col min="9" max="10" width="15.7539062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34.5" customHeight="1">
      <c r="B2" s="50" t="s">
        <v>35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61" t="s">
        <v>46</v>
      </c>
      <c r="O3" s="61"/>
      <c r="P3" s="61"/>
    </row>
    <row r="4" spans="2:16" s="10" customFormat="1" ht="28.5" customHeight="1">
      <c r="B4" s="68" t="s">
        <v>18</v>
      </c>
      <c r="C4" s="66" t="s">
        <v>37</v>
      </c>
      <c r="D4" s="55" t="s">
        <v>31</v>
      </c>
      <c r="E4" s="55" t="s">
        <v>32</v>
      </c>
      <c r="F4" s="70" t="s">
        <v>24</v>
      </c>
      <c r="G4" s="55" t="s">
        <v>33</v>
      </c>
      <c r="H4" s="55" t="s">
        <v>42</v>
      </c>
      <c r="I4" s="62" t="s">
        <v>29</v>
      </c>
      <c r="J4" s="62" t="s">
        <v>38</v>
      </c>
      <c r="K4" s="26"/>
      <c r="L4" s="52" t="s">
        <v>25</v>
      </c>
      <c r="M4" s="53"/>
      <c r="N4" s="54"/>
      <c r="O4" s="55" t="s">
        <v>34</v>
      </c>
      <c r="P4" s="57" t="s">
        <v>39</v>
      </c>
    </row>
    <row r="5" spans="2:16" s="10" customFormat="1" ht="28.5" customHeight="1">
      <c r="B5" s="69"/>
      <c r="C5" s="67"/>
      <c r="D5" s="56"/>
      <c r="E5" s="56"/>
      <c r="F5" s="71"/>
      <c r="G5" s="56"/>
      <c r="H5" s="56"/>
      <c r="I5" s="63"/>
      <c r="J5" s="63"/>
      <c r="K5" s="27"/>
      <c r="L5" s="9" t="s">
        <v>26</v>
      </c>
      <c r="M5" s="9" t="s">
        <v>27</v>
      </c>
      <c r="N5" s="9" t="s">
        <v>28</v>
      </c>
      <c r="O5" s="56"/>
      <c r="P5" s="58"/>
    </row>
    <row r="6" spans="2:16" ht="19.5" customHeight="1">
      <c r="B6" s="28" t="s">
        <v>1</v>
      </c>
      <c r="C6" s="42">
        <v>15</v>
      </c>
      <c r="D6" s="12">
        <v>12867</v>
      </c>
      <c r="E6" s="12">
        <v>19911</v>
      </c>
      <c r="F6" s="12">
        <v>21577</v>
      </c>
      <c r="G6" s="12">
        <v>4464</v>
      </c>
      <c r="H6" s="12">
        <v>3111</v>
      </c>
      <c r="I6" s="12">
        <f>SUM(D6:H6)</f>
        <v>61930</v>
      </c>
      <c r="J6" s="19">
        <f>D6*C6</f>
        <v>193005</v>
      </c>
      <c r="K6" s="27"/>
      <c r="L6" s="12">
        <v>1741</v>
      </c>
      <c r="M6" s="12">
        <v>1211</v>
      </c>
      <c r="N6" s="12">
        <v>159</v>
      </c>
      <c r="O6" s="12">
        <f>SUM(L6:N6)</f>
        <v>3111</v>
      </c>
      <c r="P6" s="29">
        <v>47725</v>
      </c>
    </row>
    <row r="7" spans="2:16" ht="19.5" customHeight="1">
      <c r="B7" s="28" t="s">
        <v>0</v>
      </c>
      <c r="C7" s="42">
        <v>3</v>
      </c>
      <c r="D7" s="12">
        <v>2215</v>
      </c>
      <c r="E7" s="12">
        <v>4163</v>
      </c>
      <c r="F7" s="12">
        <v>0</v>
      </c>
      <c r="G7" s="12">
        <v>723</v>
      </c>
      <c r="H7" s="12">
        <v>85</v>
      </c>
      <c r="I7" s="12">
        <f>SUM(D7:H7)</f>
        <v>7186</v>
      </c>
      <c r="J7" s="19">
        <f>D7*C7</f>
        <v>6645</v>
      </c>
      <c r="K7" s="27"/>
      <c r="L7" s="12">
        <v>44</v>
      </c>
      <c r="M7" s="12">
        <v>41</v>
      </c>
      <c r="N7" s="12">
        <v>0</v>
      </c>
      <c r="O7" s="12">
        <f>SUM(L7:N7)</f>
        <v>85</v>
      </c>
      <c r="P7" s="29">
        <v>1290</v>
      </c>
    </row>
    <row r="8" spans="2:16" ht="19.5" customHeight="1">
      <c r="B8" s="28" t="s">
        <v>2</v>
      </c>
      <c r="C8" s="42">
        <v>10</v>
      </c>
      <c r="D8" s="12">
        <v>4602</v>
      </c>
      <c r="E8" s="12">
        <v>8107</v>
      </c>
      <c r="F8" s="12">
        <v>1028</v>
      </c>
      <c r="G8" s="12">
        <v>3053</v>
      </c>
      <c r="H8" s="12">
        <v>528</v>
      </c>
      <c r="I8" s="12">
        <f>SUM(D8:H8)</f>
        <v>17318</v>
      </c>
      <c r="J8" s="19">
        <f>D8*C8</f>
        <v>46020</v>
      </c>
      <c r="K8" s="27"/>
      <c r="L8" s="12">
        <v>243</v>
      </c>
      <c r="M8" s="12">
        <v>285</v>
      </c>
      <c r="N8" s="12">
        <v>0</v>
      </c>
      <c r="O8" s="12">
        <f>SUM(L8:N8)</f>
        <v>528</v>
      </c>
      <c r="P8" s="29">
        <v>7710</v>
      </c>
    </row>
    <row r="9" spans="2:16" ht="21.75" customHeight="1">
      <c r="B9" s="79" t="s">
        <v>17</v>
      </c>
      <c r="C9" s="80"/>
      <c r="D9" s="4">
        <f aca="true" t="shared" si="0" ref="D9:J9">SUM(D6:D8)</f>
        <v>19684</v>
      </c>
      <c r="E9" s="4">
        <f t="shared" si="0"/>
        <v>32181</v>
      </c>
      <c r="F9" s="4">
        <f t="shared" si="0"/>
        <v>22605</v>
      </c>
      <c r="G9" s="4">
        <f t="shared" si="0"/>
        <v>8240</v>
      </c>
      <c r="H9" s="4">
        <f t="shared" si="0"/>
        <v>3724</v>
      </c>
      <c r="I9" s="4">
        <f>SUM(I6:I8)</f>
        <v>86434</v>
      </c>
      <c r="J9" s="22">
        <f t="shared" si="0"/>
        <v>245670</v>
      </c>
      <c r="K9" s="2"/>
      <c r="L9" s="14">
        <f>SUM(L6:L8)</f>
        <v>2028</v>
      </c>
      <c r="M9" s="14">
        <f>SUM(M6:M8)</f>
        <v>1537</v>
      </c>
      <c r="N9" s="14">
        <f>SUM(N6:N8)</f>
        <v>159</v>
      </c>
      <c r="O9" s="14">
        <f>SUM(O6:O8)</f>
        <v>3724</v>
      </c>
      <c r="P9" s="30">
        <f>SUM(P6:P8)</f>
        <v>56725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69" t="s">
        <v>19</v>
      </c>
      <c r="C11" s="51" t="s">
        <v>37</v>
      </c>
      <c r="D11" s="63" t="s">
        <v>31</v>
      </c>
      <c r="E11" s="63" t="s">
        <v>32</v>
      </c>
      <c r="F11" s="63" t="s">
        <v>24</v>
      </c>
      <c r="G11" s="63" t="s">
        <v>33</v>
      </c>
      <c r="H11" s="55" t="s">
        <v>42</v>
      </c>
      <c r="I11" s="63" t="s">
        <v>29</v>
      </c>
      <c r="J11" s="63" t="s">
        <v>44</v>
      </c>
      <c r="K11" s="27"/>
      <c r="L11" s="59" t="s">
        <v>25</v>
      </c>
      <c r="M11" s="59"/>
      <c r="N11" s="59"/>
      <c r="O11" s="63" t="s">
        <v>34</v>
      </c>
      <c r="P11" s="60" t="s">
        <v>39</v>
      </c>
    </row>
    <row r="12" spans="2:16" s="10" customFormat="1" ht="18.75" customHeight="1">
      <c r="B12" s="69"/>
      <c r="C12" s="51"/>
      <c r="D12" s="63"/>
      <c r="E12" s="63"/>
      <c r="F12" s="63"/>
      <c r="G12" s="63"/>
      <c r="H12" s="56"/>
      <c r="I12" s="63"/>
      <c r="J12" s="63"/>
      <c r="K12" s="27"/>
      <c r="L12" s="9" t="s">
        <v>26</v>
      </c>
      <c r="M12" s="9" t="s">
        <v>27</v>
      </c>
      <c r="N12" s="9" t="s">
        <v>28</v>
      </c>
      <c r="O12" s="63"/>
      <c r="P12" s="58"/>
    </row>
    <row r="13" spans="2:16" ht="19.5" customHeight="1">
      <c r="B13" s="39" t="s">
        <v>3</v>
      </c>
      <c r="C13" s="41">
        <v>15</v>
      </c>
      <c r="D13" s="15">
        <v>27239</v>
      </c>
      <c r="E13" s="15">
        <v>22362</v>
      </c>
      <c r="F13" s="15">
        <v>96951</v>
      </c>
      <c r="G13" s="15">
        <v>5318</v>
      </c>
      <c r="H13" s="15">
        <v>4344</v>
      </c>
      <c r="I13" s="12">
        <f>SUM(D13:H13)</f>
        <v>156214</v>
      </c>
      <c r="J13" s="40">
        <f>D13*C13</f>
        <v>408585</v>
      </c>
      <c r="K13" s="27"/>
      <c r="L13" s="12">
        <v>2840</v>
      </c>
      <c r="M13" s="12">
        <v>1450</v>
      </c>
      <c r="N13" s="12">
        <v>54</v>
      </c>
      <c r="O13" s="12">
        <f>SUM(L13:N13)</f>
        <v>4344</v>
      </c>
      <c r="P13" s="29">
        <v>71570</v>
      </c>
    </row>
    <row r="14" spans="2:16" ht="19.5" customHeight="1">
      <c r="B14" s="28" t="s">
        <v>4</v>
      </c>
      <c r="C14" s="42">
        <v>15</v>
      </c>
      <c r="D14" s="12">
        <v>11773</v>
      </c>
      <c r="E14" s="12">
        <v>10739</v>
      </c>
      <c r="F14" s="12">
        <v>98158</v>
      </c>
      <c r="G14" s="15">
        <v>2422</v>
      </c>
      <c r="H14" s="15">
        <v>1078</v>
      </c>
      <c r="I14" s="12">
        <f aca="true" t="shared" si="1" ref="I14:I29">SUM(D14:H14)</f>
        <v>124170</v>
      </c>
      <c r="J14" s="40">
        <f aca="true" t="shared" si="2" ref="J14:J28">D14*C14</f>
        <v>176595</v>
      </c>
      <c r="K14" s="27"/>
      <c r="L14" s="12">
        <v>682</v>
      </c>
      <c r="M14" s="12">
        <v>352</v>
      </c>
      <c r="N14" s="12">
        <v>44</v>
      </c>
      <c r="O14" s="12">
        <f aca="true" t="shared" si="3" ref="O14:O30">SUM(L14:N14)</f>
        <v>1078</v>
      </c>
      <c r="P14" s="29">
        <v>17380</v>
      </c>
    </row>
    <row r="15" spans="2:16" ht="19.5" customHeight="1">
      <c r="B15" s="28" t="s">
        <v>5</v>
      </c>
      <c r="C15" s="42">
        <v>8</v>
      </c>
      <c r="D15" s="12">
        <v>20050</v>
      </c>
      <c r="E15" s="12">
        <v>2714</v>
      </c>
      <c r="F15" s="12">
        <v>25490</v>
      </c>
      <c r="G15" s="15">
        <v>2673</v>
      </c>
      <c r="H15" s="15">
        <v>500</v>
      </c>
      <c r="I15" s="12">
        <f t="shared" si="1"/>
        <v>51427</v>
      </c>
      <c r="J15" s="40">
        <f t="shared" si="2"/>
        <v>160400</v>
      </c>
      <c r="K15" s="27"/>
      <c r="L15" s="12">
        <v>363</v>
      </c>
      <c r="M15" s="12">
        <v>137</v>
      </c>
      <c r="N15" s="12">
        <v>0</v>
      </c>
      <c r="O15" s="12">
        <f t="shared" si="3"/>
        <v>500</v>
      </c>
      <c r="P15" s="29">
        <v>8630</v>
      </c>
    </row>
    <row r="16" spans="2:16" ht="19.5" customHeight="1">
      <c r="B16" s="28" t="s">
        <v>22</v>
      </c>
      <c r="C16" s="42">
        <v>10</v>
      </c>
      <c r="D16" s="12">
        <v>9079</v>
      </c>
      <c r="E16" s="12">
        <v>7124</v>
      </c>
      <c r="F16" s="12">
        <v>82948</v>
      </c>
      <c r="G16" s="15">
        <v>2407</v>
      </c>
      <c r="H16" s="15">
        <v>741</v>
      </c>
      <c r="I16" s="12">
        <f t="shared" si="1"/>
        <v>102299</v>
      </c>
      <c r="J16" s="40">
        <f t="shared" si="2"/>
        <v>90790</v>
      </c>
      <c r="K16" s="27"/>
      <c r="L16" s="12">
        <v>526</v>
      </c>
      <c r="M16" s="12">
        <v>196</v>
      </c>
      <c r="N16" s="12">
        <v>19</v>
      </c>
      <c r="O16" s="12">
        <f t="shared" si="3"/>
        <v>741</v>
      </c>
      <c r="P16" s="29">
        <v>12575</v>
      </c>
    </row>
    <row r="17" spans="2:16" ht="19.5" customHeight="1">
      <c r="B17" s="28" t="s">
        <v>9</v>
      </c>
      <c r="C17" s="42">
        <v>10</v>
      </c>
      <c r="D17" s="12">
        <v>11498</v>
      </c>
      <c r="E17" s="12">
        <v>6666</v>
      </c>
      <c r="F17" s="12">
        <v>82906</v>
      </c>
      <c r="G17" s="15">
        <v>1667</v>
      </c>
      <c r="H17" s="15">
        <v>332</v>
      </c>
      <c r="I17" s="12">
        <f t="shared" si="1"/>
        <v>103069</v>
      </c>
      <c r="J17" s="40">
        <f t="shared" si="2"/>
        <v>114980</v>
      </c>
      <c r="K17" s="27"/>
      <c r="L17" s="12">
        <v>243</v>
      </c>
      <c r="M17" s="12">
        <v>89</v>
      </c>
      <c r="N17" s="12">
        <v>0</v>
      </c>
      <c r="O17" s="12">
        <f t="shared" si="3"/>
        <v>332</v>
      </c>
      <c r="P17" s="29">
        <v>5750</v>
      </c>
    </row>
    <row r="18" spans="2:16" ht="19.5" customHeight="1">
      <c r="B18" s="28" t="s">
        <v>7</v>
      </c>
      <c r="C18" s="42">
        <v>3</v>
      </c>
      <c r="D18" s="12">
        <v>4550</v>
      </c>
      <c r="E18" s="12">
        <v>787</v>
      </c>
      <c r="F18" s="12">
        <v>891</v>
      </c>
      <c r="G18" s="15">
        <v>654</v>
      </c>
      <c r="H18" s="15">
        <v>39</v>
      </c>
      <c r="I18" s="12">
        <f t="shared" si="1"/>
        <v>6921</v>
      </c>
      <c r="J18" s="40">
        <f t="shared" si="2"/>
        <v>13650</v>
      </c>
      <c r="K18" s="27"/>
      <c r="L18" s="12">
        <v>16</v>
      </c>
      <c r="M18" s="12">
        <v>23</v>
      </c>
      <c r="N18" s="12">
        <v>0</v>
      </c>
      <c r="O18" s="12">
        <f t="shared" si="3"/>
        <v>39</v>
      </c>
      <c r="P18" s="29">
        <v>550</v>
      </c>
    </row>
    <row r="19" spans="2:16" ht="19.5" customHeight="1">
      <c r="B19" s="28" t="s">
        <v>8</v>
      </c>
      <c r="C19" s="42">
        <v>8</v>
      </c>
      <c r="D19" s="12">
        <v>3610</v>
      </c>
      <c r="E19" s="12">
        <v>482</v>
      </c>
      <c r="F19" s="12">
        <v>1304</v>
      </c>
      <c r="G19" s="15">
        <v>603</v>
      </c>
      <c r="H19" s="15">
        <v>58</v>
      </c>
      <c r="I19" s="12">
        <f t="shared" si="1"/>
        <v>6057</v>
      </c>
      <c r="J19" s="40">
        <f t="shared" si="2"/>
        <v>28880</v>
      </c>
      <c r="K19" s="27"/>
      <c r="L19" s="12">
        <v>33</v>
      </c>
      <c r="M19" s="12">
        <v>25</v>
      </c>
      <c r="N19" s="12">
        <v>0</v>
      </c>
      <c r="O19" s="12">
        <f t="shared" si="3"/>
        <v>58</v>
      </c>
      <c r="P19" s="29">
        <v>910</v>
      </c>
    </row>
    <row r="20" spans="2:16" ht="19.5" customHeight="1">
      <c r="B20" s="28" t="s">
        <v>6</v>
      </c>
      <c r="C20" s="42">
        <v>5</v>
      </c>
      <c r="D20" s="12">
        <v>11301</v>
      </c>
      <c r="E20" s="12">
        <v>2745</v>
      </c>
      <c r="F20" s="12">
        <v>329</v>
      </c>
      <c r="G20" s="15">
        <v>2115</v>
      </c>
      <c r="H20" s="15">
        <v>180</v>
      </c>
      <c r="I20" s="12">
        <f t="shared" si="1"/>
        <v>16670</v>
      </c>
      <c r="J20" s="40">
        <f t="shared" si="2"/>
        <v>56505</v>
      </c>
      <c r="K20" s="27"/>
      <c r="L20" s="12">
        <v>122</v>
      </c>
      <c r="M20" s="12">
        <v>58</v>
      </c>
      <c r="N20" s="12">
        <v>0</v>
      </c>
      <c r="O20" s="12">
        <f t="shared" si="3"/>
        <v>180</v>
      </c>
      <c r="P20" s="29">
        <v>3020</v>
      </c>
    </row>
    <row r="21" spans="2:16" ht="19.5" customHeight="1">
      <c r="B21" s="28" t="s">
        <v>16</v>
      </c>
      <c r="C21" s="42">
        <v>5</v>
      </c>
      <c r="D21" s="12">
        <v>8100</v>
      </c>
      <c r="E21" s="12">
        <v>2350</v>
      </c>
      <c r="F21" s="12">
        <v>355</v>
      </c>
      <c r="G21" s="15">
        <v>779</v>
      </c>
      <c r="H21" s="15">
        <v>50</v>
      </c>
      <c r="I21" s="12">
        <f t="shared" si="1"/>
        <v>11634</v>
      </c>
      <c r="J21" s="40">
        <f t="shared" si="2"/>
        <v>40500</v>
      </c>
      <c r="K21" s="27"/>
      <c r="L21" s="12">
        <v>38</v>
      </c>
      <c r="M21" s="12">
        <v>12</v>
      </c>
      <c r="N21" s="12">
        <v>0</v>
      </c>
      <c r="O21" s="12">
        <f t="shared" si="3"/>
        <v>50</v>
      </c>
      <c r="P21" s="29">
        <v>880</v>
      </c>
    </row>
    <row r="22" spans="2:16" ht="19.5" customHeight="1">
      <c r="B22" s="28" t="s">
        <v>10</v>
      </c>
      <c r="C22" s="42">
        <v>3</v>
      </c>
      <c r="D22" s="12">
        <v>1311</v>
      </c>
      <c r="E22" s="12">
        <v>4164</v>
      </c>
      <c r="F22" s="12">
        <v>0</v>
      </c>
      <c r="G22" s="15">
        <v>1099</v>
      </c>
      <c r="H22" s="15">
        <v>39</v>
      </c>
      <c r="I22" s="12">
        <f t="shared" si="1"/>
        <v>6613</v>
      </c>
      <c r="J22" s="40">
        <f t="shared" si="2"/>
        <v>3933</v>
      </c>
      <c r="K22" s="27"/>
      <c r="L22" s="12">
        <v>14</v>
      </c>
      <c r="M22" s="12">
        <v>25</v>
      </c>
      <c r="N22" s="12">
        <v>0</v>
      </c>
      <c r="O22" s="12">
        <f t="shared" si="3"/>
        <v>39</v>
      </c>
      <c r="P22" s="29">
        <v>530</v>
      </c>
    </row>
    <row r="23" spans="2:16" ht="19.5" customHeight="1">
      <c r="B23" s="28" t="s">
        <v>11</v>
      </c>
      <c r="C23" s="42">
        <v>3</v>
      </c>
      <c r="D23" s="12">
        <v>24713</v>
      </c>
      <c r="E23" s="12">
        <v>4634</v>
      </c>
      <c r="F23" s="12">
        <v>177</v>
      </c>
      <c r="G23" s="15">
        <v>1585</v>
      </c>
      <c r="H23" s="15">
        <v>517</v>
      </c>
      <c r="I23" s="12">
        <f t="shared" si="1"/>
        <v>31626</v>
      </c>
      <c r="J23" s="40">
        <f t="shared" si="2"/>
        <v>74139</v>
      </c>
      <c r="K23" s="27"/>
      <c r="L23" s="12">
        <v>237</v>
      </c>
      <c r="M23" s="12">
        <v>280</v>
      </c>
      <c r="N23" s="12">
        <v>0</v>
      </c>
      <c r="O23" s="12">
        <f t="shared" si="3"/>
        <v>517</v>
      </c>
      <c r="P23" s="29">
        <v>7540</v>
      </c>
    </row>
    <row r="24" spans="2:16" ht="19.5" customHeight="1">
      <c r="B24" s="28" t="s">
        <v>23</v>
      </c>
      <c r="C24" s="42">
        <v>5</v>
      </c>
      <c r="D24" s="12">
        <v>4152</v>
      </c>
      <c r="E24" s="12">
        <v>0</v>
      </c>
      <c r="F24" s="12">
        <v>0</v>
      </c>
      <c r="G24" s="15">
        <v>0</v>
      </c>
      <c r="H24" s="15">
        <v>0</v>
      </c>
      <c r="I24" s="12">
        <f t="shared" si="1"/>
        <v>4152</v>
      </c>
      <c r="J24" s="40">
        <f t="shared" si="2"/>
        <v>20760</v>
      </c>
      <c r="K24" s="27"/>
      <c r="L24" s="12">
        <v>0</v>
      </c>
      <c r="M24" s="12">
        <v>0</v>
      </c>
      <c r="N24" s="12">
        <v>0</v>
      </c>
      <c r="O24" s="12">
        <f t="shared" si="3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420</v>
      </c>
      <c r="E25" s="12">
        <v>20</v>
      </c>
      <c r="F25" s="12">
        <v>0</v>
      </c>
      <c r="G25" s="15">
        <v>13</v>
      </c>
      <c r="H25" s="15">
        <v>0</v>
      </c>
      <c r="I25" s="12">
        <f t="shared" si="1"/>
        <v>453</v>
      </c>
      <c r="J25" s="40">
        <f t="shared" si="2"/>
        <v>1260</v>
      </c>
      <c r="K25" s="27"/>
      <c r="L25" s="12">
        <v>0</v>
      </c>
      <c r="M25" s="12">
        <v>0</v>
      </c>
      <c r="N25" s="12">
        <v>0</v>
      </c>
      <c r="O25" s="12">
        <f t="shared" si="3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38596</v>
      </c>
      <c r="E26" s="12">
        <v>12920</v>
      </c>
      <c r="F26" s="12">
        <v>16711</v>
      </c>
      <c r="G26" s="15">
        <v>3853</v>
      </c>
      <c r="H26" s="15">
        <v>1345</v>
      </c>
      <c r="I26" s="12">
        <f t="shared" si="1"/>
        <v>73425</v>
      </c>
      <c r="J26" s="40">
        <f t="shared" si="2"/>
        <v>385960</v>
      </c>
      <c r="K26" s="27"/>
      <c r="L26" s="12">
        <v>847</v>
      </c>
      <c r="M26" s="12">
        <v>491</v>
      </c>
      <c r="N26" s="12">
        <v>7</v>
      </c>
      <c r="O26" s="12">
        <f t="shared" si="3"/>
        <v>1345</v>
      </c>
      <c r="P26" s="34">
        <v>21885</v>
      </c>
    </row>
    <row r="27" spans="2:16" ht="19.5" customHeight="1">
      <c r="B27" s="28" t="s">
        <v>14</v>
      </c>
      <c r="C27" s="42">
        <v>10</v>
      </c>
      <c r="D27" s="12">
        <v>1886</v>
      </c>
      <c r="E27" s="12">
        <v>1626</v>
      </c>
      <c r="F27" s="12">
        <v>137</v>
      </c>
      <c r="G27" s="15">
        <v>484</v>
      </c>
      <c r="H27" s="15">
        <v>22</v>
      </c>
      <c r="I27" s="12">
        <f t="shared" si="1"/>
        <v>4155</v>
      </c>
      <c r="J27" s="40">
        <f t="shared" si="2"/>
        <v>18860</v>
      </c>
      <c r="K27" s="27"/>
      <c r="L27" s="12">
        <v>7</v>
      </c>
      <c r="M27" s="12">
        <v>15</v>
      </c>
      <c r="N27" s="12">
        <v>0</v>
      </c>
      <c r="O27" s="12">
        <f t="shared" si="3"/>
        <v>22</v>
      </c>
      <c r="P27" s="34">
        <v>290</v>
      </c>
    </row>
    <row r="28" spans="2:16" ht="19.5" customHeight="1">
      <c r="B28" s="28" t="s">
        <v>15</v>
      </c>
      <c r="C28" s="42">
        <v>10</v>
      </c>
      <c r="D28" s="12">
        <v>11432</v>
      </c>
      <c r="E28" s="12">
        <v>17011</v>
      </c>
      <c r="F28" s="12">
        <v>1305</v>
      </c>
      <c r="G28" s="15">
        <v>6440</v>
      </c>
      <c r="H28" s="15">
        <v>754</v>
      </c>
      <c r="I28" s="12">
        <f t="shared" si="1"/>
        <v>36942</v>
      </c>
      <c r="J28" s="40">
        <f t="shared" si="2"/>
        <v>114320</v>
      </c>
      <c r="K28" s="27"/>
      <c r="L28" s="12">
        <v>442</v>
      </c>
      <c r="M28" s="12">
        <v>312</v>
      </c>
      <c r="N28" s="12">
        <v>0</v>
      </c>
      <c r="O28" s="12">
        <f t="shared" si="3"/>
        <v>754</v>
      </c>
      <c r="P28" s="29">
        <v>11960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34828</v>
      </c>
      <c r="F29" s="12">
        <v>0</v>
      </c>
      <c r="G29" s="15">
        <v>4</v>
      </c>
      <c r="H29" s="15">
        <v>4</v>
      </c>
      <c r="I29" s="12">
        <f t="shared" si="1"/>
        <v>34836</v>
      </c>
      <c r="J29" s="40"/>
      <c r="K29" s="27"/>
      <c r="L29" s="13">
        <v>4</v>
      </c>
      <c r="M29" s="13">
        <v>0</v>
      </c>
      <c r="N29" s="13">
        <v>0</v>
      </c>
      <c r="O29" s="12">
        <f t="shared" si="3"/>
        <v>4</v>
      </c>
      <c r="P29" s="34">
        <v>80</v>
      </c>
    </row>
    <row r="30" spans="2:16" ht="19.5" customHeight="1">
      <c r="B30" s="72" t="s">
        <v>43</v>
      </c>
      <c r="C30" s="73"/>
      <c r="D30" s="73"/>
      <c r="E30" s="73"/>
      <c r="F30" s="73"/>
      <c r="G30" s="74"/>
      <c r="H30" s="15">
        <v>418</v>
      </c>
      <c r="I30" s="64"/>
      <c r="J30" s="65"/>
      <c r="K30" s="27"/>
      <c r="L30" s="13">
        <v>245</v>
      </c>
      <c r="M30" s="13">
        <v>173</v>
      </c>
      <c r="N30" s="13">
        <v>0</v>
      </c>
      <c r="O30" s="12">
        <f t="shared" si="3"/>
        <v>418</v>
      </c>
      <c r="P30" s="34">
        <v>6630</v>
      </c>
    </row>
    <row r="31" spans="2:16" ht="21.75" customHeight="1">
      <c r="B31" s="81" t="s">
        <v>20</v>
      </c>
      <c r="C31" s="82"/>
      <c r="D31" s="14">
        <f aca="true" t="shared" si="4" ref="D31:I31">SUM(D13:D29)</f>
        <v>189710</v>
      </c>
      <c r="E31" s="14">
        <f t="shared" si="4"/>
        <v>131172</v>
      </c>
      <c r="F31" s="14">
        <f t="shared" si="4"/>
        <v>407662</v>
      </c>
      <c r="G31" s="14">
        <f t="shared" si="4"/>
        <v>32116</v>
      </c>
      <c r="H31" s="14">
        <f>SUM(H13:H30)</f>
        <v>10421</v>
      </c>
      <c r="I31" s="44">
        <f t="shared" si="4"/>
        <v>770663</v>
      </c>
      <c r="J31" s="20">
        <f>SUM(J13:J30)</f>
        <v>1710117</v>
      </c>
      <c r="K31" s="2"/>
      <c r="L31" s="14">
        <f>SUM(L13:L30)</f>
        <v>6659</v>
      </c>
      <c r="M31" s="14">
        <f>SUM(M13:M30)</f>
        <v>3638</v>
      </c>
      <c r="N31" s="14">
        <f>SUM(N13:N30)</f>
        <v>124</v>
      </c>
      <c r="O31" s="14">
        <f>SUM(O13:O30)</f>
        <v>10421</v>
      </c>
      <c r="P31" s="30">
        <f>SUM(P13:P30)</f>
        <v>170180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77" t="s">
        <v>21</v>
      </c>
      <c r="C33" s="78"/>
      <c r="D33" s="23">
        <f aca="true" t="shared" si="5" ref="D33:J33">D31+D9</f>
        <v>209394</v>
      </c>
      <c r="E33" s="23">
        <f t="shared" si="5"/>
        <v>163353</v>
      </c>
      <c r="F33" s="23">
        <f t="shared" si="5"/>
        <v>430267</v>
      </c>
      <c r="G33" s="23">
        <f t="shared" si="5"/>
        <v>40356</v>
      </c>
      <c r="H33" s="23">
        <f t="shared" si="5"/>
        <v>14145</v>
      </c>
      <c r="I33" s="46">
        <f t="shared" si="5"/>
        <v>857097</v>
      </c>
      <c r="J33" s="24">
        <f t="shared" si="5"/>
        <v>1955787</v>
      </c>
      <c r="K33" s="2"/>
      <c r="L33" s="25">
        <f>L31+L9</f>
        <v>8687</v>
      </c>
      <c r="M33" s="25">
        <f>M31+M9</f>
        <v>5175</v>
      </c>
      <c r="N33" s="25">
        <f>N31+N9</f>
        <v>283</v>
      </c>
      <c r="O33" s="25">
        <f>O31+O9</f>
        <v>14145</v>
      </c>
      <c r="P33" s="37">
        <f>P31+P9</f>
        <v>226905</v>
      </c>
    </row>
    <row r="34" spans="2:16" ht="24.75" customHeight="1" thickBot="1">
      <c r="B34" s="75" t="s">
        <v>41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38">
        <f>P33+J33</f>
        <v>2182692</v>
      </c>
    </row>
    <row r="41" ht="15" customHeight="1">
      <c r="C41" s="47"/>
    </row>
  </sheetData>
  <sheetProtection/>
  <mergeCells count="33"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N4"/>
    <mergeCell ref="O4:O5"/>
    <mergeCell ref="P4:P5"/>
    <mergeCell ref="B9:C9"/>
    <mergeCell ref="P11:P12"/>
    <mergeCell ref="B11:B12"/>
    <mergeCell ref="C11:C12"/>
    <mergeCell ref="D11:D12"/>
    <mergeCell ref="E11:E12"/>
    <mergeCell ref="F11:F12"/>
    <mergeCell ref="G11:G12"/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 I6:I8 I13 I14:I29" formulaRange="1"/>
    <ignoredError sqref="I33" unlockedFormula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 ozen</cp:lastModifiedBy>
  <cp:lastPrinted>2010-02-04T09:09:42Z</cp:lastPrinted>
  <dcterms:created xsi:type="dcterms:W3CDTF">2004-06-08T16:25:04Z</dcterms:created>
  <dcterms:modified xsi:type="dcterms:W3CDTF">2010-07-01T11:38:47Z</dcterms:modified>
  <cp:category/>
  <cp:version/>
  <cp:contentType/>
  <cp:contentStatus/>
</cp:coreProperties>
</file>