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MART" sheetId="1" r:id="rId1"/>
    <sheet name="2010_OCAK-MART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<sst xmlns="http://schemas.openxmlformats.org/spreadsheetml/2006/main" count="118" uniqueCount="47">
  <si>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</si>
  <si>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</si>
  <si>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</si>
  <si>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</si>
  <si>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</si>
  <si>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</si>
  <si>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</si>
  <si>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</si>
  <si>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</si>
  <si>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</si>
  <si>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</si>
  <si>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</si>
  <si>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</si>
  <si>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</si>
  <si>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</si>
  <si>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</si>
  <si>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</si>
  <si>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</si>
  <si>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</si>
  <si>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</si>
  <si>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</si>
  <si>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</si>
  <si>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</si>
  <si>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</si>
  <si>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</si>
  <si>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</si>
  <si>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</si>
  <si>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</si>
  <si>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</si>
  <si>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</si>
  <si>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</si>
  <si>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</si>
  <si>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</si>
  <si>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</si>
  <si>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</si>
  <si>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</si>
  <si>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</si>
  <si>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</si>
  <si>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</si>
  <si>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</si>
  <si>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</si>
  <si>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</si>
  <si>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2010 YILI MART AYI</t>
  </si>
  <si>
    <t>SATILAN MÜZE KART SAYISI</t>
  </si>
  <si>
    <t>Alışveriş Merkezleri ve Standlarda Satılan Müze Kart</t>
  </si>
  <si>
    <t>2010_OCAK-MART DÖNEMİ</t>
  </si>
  <si>
    <t>ÖREN YERİ GELİRİ (TL)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</si>
</sst>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78" fontId="3" fillId="0" borderId="23" xfId="0" applyNumberFormat="1" applyFont="1" applyBorder="1" applyAlignment="1">
      <alignment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9" fontId="3" fillId="0" borderId="25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11" fillId="36" borderId="37" xfId="0" applyFont="1" applyFill="1" applyBorder="1" applyAlignment="1">
      <alignment horizontal="right" vertical="center"/>
    </xf>
    <xf numFmtId="0" fontId="11" fillId="36" borderId="38" xfId="0" applyFont="1" applyFill="1" applyBorder="1" applyAlignment="1">
      <alignment horizontal="right" vertical="center"/>
    </xf>
    <xf numFmtId="0" fontId="11" fillId="35" borderId="39" xfId="0" applyFont="1" applyFill="1" applyBorder="1" applyAlignment="1">
      <alignment horizontal="right" vertical="center"/>
    </xf>
    <xf numFmtId="0" fontId="11" fillId="35" borderId="40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23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A16">
      <selection activeCell="J11" sqref="J11:J12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9.25390625" style="1" customWidth="1"/>
    <col min="7" max="8" width="14.125" style="1" customWidth="1"/>
    <col min="9" max="9" width="15.75390625" style="1" customWidth="1"/>
    <col min="10" max="10" width="13.37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57" t="s">
        <v>40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34.5" customHeight="1">
      <c r="B2" s="58" t="s">
        <v>35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7" t="s">
        <v>42</v>
      </c>
      <c r="O3" s="67"/>
      <c r="P3" s="67"/>
    </row>
    <row r="4" spans="2:16" s="10" customFormat="1" ht="28.5" customHeight="1">
      <c r="B4" s="71" t="s">
        <v>18</v>
      </c>
      <c r="C4" s="69" t="s">
        <v>37</v>
      </c>
      <c r="D4" s="49" t="s">
        <v>31</v>
      </c>
      <c r="E4" s="49" t="s">
        <v>32</v>
      </c>
      <c r="F4" s="73" t="s">
        <v>24</v>
      </c>
      <c r="G4" s="49" t="s">
        <v>33</v>
      </c>
      <c r="H4" s="49" t="s">
        <v>43</v>
      </c>
      <c r="I4" s="68" t="s">
        <v>29</v>
      </c>
      <c r="J4" s="68" t="s">
        <v>38</v>
      </c>
      <c r="K4" s="26"/>
      <c r="L4" s="60" t="s">
        <v>25</v>
      </c>
      <c r="M4" s="61"/>
      <c r="N4" s="62"/>
      <c r="O4" s="49" t="s">
        <v>34</v>
      </c>
      <c r="P4" s="63" t="s">
        <v>39</v>
      </c>
    </row>
    <row r="5" spans="2:16" s="10" customFormat="1" ht="28.5" customHeight="1">
      <c r="B5" s="72"/>
      <c r="C5" s="70"/>
      <c r="D5" s="50"/>
      <c r="E5" s="50"/>
      <c r="F5" s="74"/>
      <c r="G5" s="50"/>
      <c r="H5" s="50"/>
      <c r="I5" s="56"/>
      <c r="J5" s="56"/>
      <c r="K5" s="27"/>
      <c r="L5" s="9" t="s">
        <v>26</v>
      </c>
      <c r="M5" s="9" t="s">
        <v>27</v>
      </c>
      <c r="N5" s="9" t="s">
        <v>28</v>
      </c>
      <c r="O5" s="50"/>
      <c r="P5" s="64"/>
    </row>
    <row r="6" spans="2:16" ht="19.5" customHeight="1">
      <c r="B6" s="28" t="s">
        <v>1</v>
      </c>
      <c r="C6" s="42">
        <v>15</v>
      </c>
      <c r="D6" s="12">
        <v>2471</v>
      </c>
      <c r="E6" s="12">
        <v>3382</v>
      </c>
      <c r="F6" s="12">
        <v>5006</v>
      </c>
      <c r="G6" s="12">
        <v>760</v>
      </c>
      <c r="H6" s="12">
        <v>469</v>
      </c>
      <c r="I6" s="12">
        <f>SUM(D6:H6)</f>
        <v>12088</v>
      </c>
      <c r="J6" s="19">
        <v>37065</v>
      </c>
      <c r="K6" s="27"/>
      <c r="L6" s="12">
        <v>271</v>
      </c>
      <c r="M6" s="12">
        <v>164</v>
      </c>
      <c r="N6" s="12">
        <v>34</v>
      </c>
      <c r="O6" s="12">
        <f>SUM(L6:N6)</f>
        <v>469</v>
      </c>
      <c r="P6" s="29">
        <v>7230</v>
      </c>
    </row>
    <row r="7" spans="2:16" ht="19.5" customHeight="1">
      <c r="B7" s="28" t="s">
        <v>0</v>
      </c>
      <c r="C7" s="42">
        <v>3</v>
      </c>
      <c r="D7" s="12">
        <v>493</v>
      </c>
      <c r="E7" s="12">
        <v>467</v>
      </c>
      <c r="F7" s="12">
        <v>0</v>
      </c>
      <c r="G7" s="12">
        <v>184</v>
      </c>
      <c r="H7" s="12">
        <v>17</v>
      </c>
      <c r="I7" s="12">
        <f>SUM(D7:H7)</f>
        <v>1161</v>
      </c>
      <c r="J7" s="19">
        <v>1479</v>
      </c>
      <c r="K7" s="27"/>
      <c r="L7" s="12">
        <v>12</v>
      </c>
      <c r="M7" s="12">
        <v>5</v>
      </c>
      <c r="N7" s="12">
        <v>0</v>
      </c>
      <c r="O7" s="12">
        <f>SUM(L7:N7)</f>
        <v>17</v>
      </c>
      <c r="P7" s="29">
        <v>290</v>
      </c>
    </row>
    <row r="8" spans="2:16" ht="19.5" customHeight="1">
      <c r="B8" s="28" t="s">
        <v>2</v>
      </c>
      <c r="C8" s="42">
        <v>10</v>
      </c>
      <c r="D8" s="12">
        <v>696</v>
      </c>
      <c r="E8" s="12">
        <v>958</v>
      </c>
      <c r="F8" s="12">
        <v>0</v>
      </c>
      <c r="G8" s="12">
        <v>487</v>
      </c>
      <c r="H8" s="12">
        <v>57</v>
      </c>
      <c r="I8" s="12">
        <f>SUM(D8:H8)</f>
        <v>2198</v>
      </c>
      <c r="J8" s="19">
        <v>6960</v>
      </c>
      <c r="K8" s="27"/>
      <c r="L8" s="12">
        <v>36</v>
      </c>
      <c r="M8" s="12">
        <v>21</v>
      </c>
      <c r="N8" s="12">
        <v>0</v>
      </c>
      <c r="O8" s="12">
        <f>SUM(L8:N8)</f>
        <v>57</v>
      </c>
      <c r="P8" s="29">
        <v>930</v>
      </c>
    </row>
    <row r="9" spans="2:16" ht="21.75" customHeight="1">
      <c r="B9" s="79" t="s">
        <v>17</v>
      </c>
      <c r="C9" s="80"/>
      <c r="D9" s="4">
        <f aca="true" t="shared" si="0" ref="D9:J9">SUM(D6:D8)</f>
        <v>3660</v>
      </c>
      <c r="E9" s="4">
        <f t="shared" si="0"/>
        <v>4807</v>
      </c>
      <c r="F9" s="4">
        <f t="shared" si="0"/>
        <v>5006</v>
      </c>
      <c r="G9" s="4">
        <f t="shared" si="0"/>
        <v>1431</v>
      </c>
      <c r="H9" s="4">
        <f t="shared" si="0"/>
        <v>543</v>
      </c>
      <c r="I9" s="4">
        <f>SUM(I6:I8)</f>
        <v>15447</v>
      </c>
      <c r="J9" s="22">
        <f t="shared" si="0"/>
        <v>45504</v>
      </c>
      <c r="K9" s="2"/>
      <c r="L9" s="14">
        <f>SUM(L6:L8)</f>
        <v>319</v>
      </c>
      <c r="M9" s="14">
        <f>SUM(M6:M8)</f>
        <v>190</v>
      </c>
      <c r="N9" s="14">
        <f>SUM(N6:N8)</f>
        <v>34</v>
      </c>
      <c r="O9" s="14">
        <f>SUM(O6:O8)</f>
        <v>543</v>
      </c>
      <c r="P9" s="30">
        <f>SUM(P6:P8)</f>
        <v>8450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72" t="s">
        <v>19</v>
      </c>
      <c r="C11" s="59" t="s">
        <v>37</v>
      </c>
      <c r="D11" s="56" t="s">
        <v>31</v>
      </c>
      <c r="E11" s="56" t="s">
        <v>32</v>
      </c>
      <c r="F11" s="56" t="s">
        <v>24</v>
      </c>
      <c r="G11" s="56" t="s">
        <v>33</v>
      </c>
      <c r="H11" s="49" t="s">
        <v>43</v>
      </c>
      <c r="I11" s="56" t="s">
        <v>29</v>
      </c>
      <c r="J11" s="56" t="s">
        <v>46</v>
      </c>
      <c r="K11" s="27"/>
      <c r="L11" s="65" t="s">
        <v>25</v>
      </c>
      <c r="M11" s="65"/>
      <c r="N11" s="65"/>
      <c r="O11" s="56" t="s">
        <v>34</v>
      </c>
      <c r="P11" s="66" t="s">
        <v>39</v>
      </c>
    </row>
    <row r="12" spans="2:16" s="10" customFormat="1" ht="18.75" customHeight="1">
      <c r="B12" s="72"/>
      <c r="C12" s="59"/>
      <c r="D12" s="56"/>
      <c r="E12" s="56"/>
      <c r="F12" s="56"/>
      <c r="G12" s="56"/>
      <c r="H12" s="50"/>
      <c r="I12" s="56"/>
      <c r="J12" s="56"/>
      <c r="K12" s="27"/>
      <c r="L12" s="9" t="s">
        <v>26</v>
      </c>
      <c r="M12" s="9" t="s">
        <v>27</v>
      </c>
      <c r="N12" s="9" t="s">
        <v>28</v>
      </c>
      <c r="O12" s="56"/>
      <c r="P12" s="64"/>
    </row>
    <row r="13" spans="2:16" ht="19.5" customHeight="1">
      <c r="B13" s="39" t="s">
        <v>3</v>
      </c>
      <c r="C13" s="41">
        <v>15</v>
      </c>
      <c r="D13" s="15">
        <v>6097</v>
      </c>
      <c r="E13" s="15">
        <v>3240</v>
      </c>
      <c r="F13" s="15">
        <v>25229</v>
      </c>
      <c r="G13" s="15">
        <v>745</v>
      </c>
      <c r="H13" s="15">
        <v>844</v>
      </c>
      <c r="I13" s="12">
        <f>SUM(D13:H13)</f>
        <v>36155</v>
      </c>
      <c r="J13" s="40">
        <v>91455</v>
      </c>
      <c r="K13" s="27"/>
      <c r="L13" s="12">
        <v>467</v>
      </c>
      <c r="M13" s="12">
        <v>368</v>
      </c>
      <c r="N13" s="12">
        <v>9</v>
      </c>
      <c r="O13" s="12">
        <f>SUM(L13:N13)</f>
        <v>844</v>
      </c>
      <c r="P13" s="29">
        <v>13065</v>
      </c>
    </row>
    <row r="14" spans="2:16" ht="19.5" customHeight="1">
      <c r="B14" s="28" t="s">
        <v>4</v>
      </c>
      <c r="C14" s="42">
        <v>15</v>
      </c>
      <c r="D14" s="12">
        <v>2791</v>
      </c>
      <c r="E14" s="12">
        <v>1877</v>
      </c>
      <c r="F14" s="12">
        <v>27353</v>
      </c>
      <c r="G14" s="15">
        <v>896</v>
      </c>
      <c r="H14" s="15">
        <v>254</v>
      </c>
      <c r="I14" s="12">
        <f>SUM(D14:H14)</f>
        <v>33171</v>
      </c>
      <c r="J14" s="19">
        <v>41865</v>
      </c>
      <c r="K14" s="27"/>
      <c r="L14" s="12">
        <v>196</v>
      </c>
      <c r="M14" s="12">
        <v>56</v>
      </c>
      <c r="N14" s="12">
        <v>2</v>
      </c>
      <c r="O14" s="12">
        <f aca="true" t="shared" si="1" ref="O14:O30">SUM(L14:N14)</f>
        <v>254</v>
      </c>
      <c r="P14" s="29">
        <v>4490</v>
      </c>
    </row>
    <row r="15" spans="2:16" ht="19.5" customHeight="1">
      <c r="B15" s="28" t="s">
        <v>5</v>
      </c>
      <c r="C15" s="42">
        <v>8</v>
      </c>
      <c r="D15" s="12">
        <v>3176</v>
      </c>
      <c r="E15" s="12">
        <v>515</v>
      </c>
      <c r="F15" s="12">
        <v>7149</v>
      </c>
      <c r="G15" s="15">
        <v>487</v>
      </c>
      <c r="H15" s="15">
        <v>81</v>
      </c>
      <c r="I15" s="12">
        <f aca="true" t="shared" si="2" ref="I15:I29">SUM(D15:H15)</f>
        <v>11408</v>
      </c>
      <c r="J15" s="19">
        <v>25408</v>
      </c>
      <c r="K15" s="27"/>
      <c r="L15" s="12">
        <v>55</v>
      </c>
      <c r="M15" s="12">
        <v>26</v>
      </c>
      <c r="N15" s="12">
        <v>0</v>
      </c>
      <c r="O15" s="12">
        <f t="shared" si="1"/>
        <v>81</v>
      </c>
      <c r="P15" s="29">
        <v>1360</v>
      </c>
    </row>
    <row r="16" spans="2:16" ht="19.5" customHeight="1">
      <c r="B16" s="28" t="s">
        <v>22</v>
      </c>
      <c r="C16" s="42">
        <v>10</v>
      </c>
      <c r="D16" s="12">
        <v>1425</v>
      </c>
      <c r="E16" s="12">
        <v>1054</v>
      </c>
      <c r="F16" s="12">
        <v>11145</v>
      </c>
      <c r="G16" s="15">
        <v>260</v>
      </c>
      <c r="H16" s="15">
        <v>58</v>
      </c>
      <c r="I16" s="12">
        <f t="shared" si="2"/>
        <v>13942</v>
      </c>
      <c r="J16" s="19">
        <v>14250</v>
      </c>
      <c r="K16" s="27"/>
      <c r="L16" s="12">
        <v>43</v>
      </c>
      <c r="M16" s="12">
        <v>11</v>
      </c>
      <c r="N16" s="12">
        <v>4</v>
      </c>
      <c r="O16" s="12">
        <f t="shared" si="1"/>
        <v>58</v>
      </c>
      <c r="P16" s="29">
        <v>990</v>
      </c>
    </row>
    <row r="17" spans="2:16" ht="19.5" customHeight="1">
      <c r="B17" s="28" t="s">
        <v>9</v>
      </c>
      <c r="C17" s="42">
        <v>10</v>
      </c>
      <c r="D17" s="12">
        <v>1946</v>
      </c>
      <c r="E17" s="12">
        <v>983</v>
      </c>
      <c r="F17" s="12">
        <v>11680</v>
      </c>
      <c r="G17" s="15">
        <v>187</v>
      </c>
      <c r="H17" s="15">
        <v>32</v>
      </c>
      <c r="I17" s="12">
        <f t="shared" si="2"/>
        <v>14828</v>
      </c>
      <c r="J17" s="19">
        <v>19460</v>
      </c>
      <c r="K17" s="27"/>
      <c r="L17" s="12">
        <v>23</v>
      </c>
      <c r="M17" s="12">
        <v>9</v>
      </c>
      <c r="N17" s="12">
        <v>0</v>
      </c>
      <c r="O17" s="12">
        <f t="shared" si="1"/>
        <v>32</v>
      </c>
      <c r="P17" s="29">
        <v>550</v>
      </c>
    </row>
    <row r="18" spans="2:16" ht="19.5" customHeight="1">
      <c r="B18" s="28" t="s">
        <v>7</v>
      </c>
      <c r="C18" s="42">
        <v>3</v>
      </c>
      <c r="D18" s="12">
        <v>402</v>
      </c>
      <c r="E18" s="12">
        <v>58</v>
      </c>
      <c r="F18" s="12">
        <v>57</v>
      </c>
      <c r="G18" s="15">
        <v>26</v>
      </c>
      <c r="H18" s="15">
        <v>13</v>
      </c>
      <c r="I18" s="12">
        <f t="shared" si="2"/>
        <v>556</v>
      </c>
      <c r="J18" s="19">
        <v>1206</v>
      </c>
      <c r="K18" s="27"/>
      <c r="L18" s="12">
        <v>2</v>
      </c>
      <c r="M18" s="12">
        <v>11</v>
      </c>
      <c r="N18" s="12">
        <v>0</v>
      </c>
      <c r="O18" s="12">
        <f t="shared" si="1"/>
        <v>13</v>
      </c>
      <c r="P18" s="29">
        <v>150</v>
      </c>
    </row>
    <row r="19" spans="2:16" ht="19.5" customHeight="1">
      <c r="B19" s="28" t="s">
        <v>8</v>
      </c>
      <c r="C19" s="42">
        <v>8</v>
      </c>
      <c r="D19" s="12">
        <v>189</v>
      </c>
      <c r="E19" s="12">
        <v>22</v>
      </c>
      <c r="F19" s="12">
        <v>87</v>
      </c>
      <c r="G19" s="15">
        <v>31</v>
      </c>
      <c r="H19" s="15">
        <v>0</v>
      </c>
      <c r="I19" s="12">
        <f t="shared" si="2"/>
        <v>329</v>
      </c>
      <c r="J19" s="19">
        <v>1512</v>
      </c>
      <c r="K19" s="27"/>
      <c r="L19" s="12">
        <v>0</v>
      </c>
      <c r="M19" s="12">
        <v>0</v>
      </c>
      <c r="N19" s="12">
        <v>0</v>
      </c>
      <c r="O19" s="12">
        <f t="shared" si="1"/>
        <v>0</v>
      </c>
      <c r="P19" s="29">
        <v>0</v>
      </c>
    </row>
    <row r="20" spans="2:16" ht="19.5" customHeight="1">
      <c r="B20" s="28" t="s">
        <v>6</v>
      </c>
      <c r="C20" s="42">
        <v>5</v>
      </c>
      <c r="D20" s="12">
        <v>770</v>
      </c>
      <c r="E20" s="12">
        <v>80</v>
      </c>
      <c r="F20" s="12">
        <v>53</v>
      </c>
      <c r="G20" s="15">
        <v>155</v>
      </c>
      <c r="H20" s="15">
        <v>14</v>
      </c>
      <c r="I20" s="12">
        <f t="shared" si="2"/>
        <v>1072</v>
      </c>
      <c r="J20" s="19">
        <v>3850</v>
      </c>
      <c r="K20" s="27"/>
      <c r="L20" s="12">
        <v>12</v>
      </c>
      <c r="M20" s="12">
        <v>2</v>
      </c>
      <c r="N20" s="12">
        <v>0</v>
      </c>
      <c r="O20" s="12">
        <f t="shared" si="1"/>
        <v>14</v>
      </c>
      <c r="P20" s="29">
        <v>260</v>
      </c>
    </row>
    <row r="21" spans="2:16" ht="19.5" customHeight="1">
      <c r="B21" s="28" t="s">
        <v>16</v>
      </c>
      <c r="C21" s="42">
        <v>5</v>
      </c>
      <c r="D21" s="12">
        <v>1600</v>
      </c>
      <c r="E21" s="12">
        <v>474</v>
      </c>
      <c r="F21" s="12">
        <v>51</v>
      </c>
      <c r="G21" s="15">
        <v>280</v>
      </c>
      <c r="H21" s="15">
        <v>33</v>
      </c>
      <c r="I21" s="12">
        <f t="shared" si="2"/>
        <v>2438</v>
      </c>
      <c r="J21" s="19">
        <v>8000</v>
      </c>
      <c r="K21" s="27"/>
      <c r="L21" s="12">
        <v>24</v>
      </c>
      <c r="M21" s="12">
        <v>9</v>
      </c>
      <c r="N21" s="12">
        <v>0</v>
      </c>
      <c r="O21" s="12">
        <f t="shared" si="1"/>
        <v>33</v>
      </c>
      <c r="P21" s="29">
        <v>570</v>
      </c>
    </row>
    <row r="22" spans="2:16" ht="19.5" customHeight="1">
      <c r="B22" s="28" t="s">
        <v>10</v>
      </c>
      <c r="C22" s="42">
        <v>3</v>
      </c>
      <c r="D22" s="12">
        <v>214</v>
      </c>
      <c r="E22" s="12">
        <v>427</v>
      </c>
      <c r="F22" s="12">
        <v>0</v>
      </c>
      <c r="G22" s="15">
        <v>267</v>
      </c>
      <c r="H22" s="15">
        <v>4</v>
      </c>
      <c r="I22" s="12">
        <f t="shared" si="2"/>
        <v>912</v>
      </c>
      <c r="J22" s="19">
        <v>642</v>
      </c>
      <c r="K22" s="27"/>
      <c r="L22" s="12">
        <v>2</v>
      </c>
      <c r="M22" s="12">
        <v>2</v>
      </c>
      <c r="N22" s="12">
        <v>0</v>
      </c>
      <c r="O22" s="12">
        <f t="shared" si="1"/>
        <v>4</v>
      </c>
      <c r="P22" s="29">
        <v>60</v>
      </c>
    </row>
    <row r="23" spans="2:16" ht="19.5" customHeight="1">
      <c r="B23" s="28" t="s">
        <v>11</v>
      </c>
      <c r="C23" s="42">
        <v>3</v>
      </c>
      <c r="D23" s="12">
        <v>2856</v>
      </c>
      <c r="E23" s="12">
        <v>924</v>
      </c>
      <c r="F23" s="12">
        <v>21</v>
      </c>
      <c r="G23" s="15">
        <v>478</v>
      </c>
      <c r="H23" s="15">
        <v>74</v>
      </c>
      <c r="I23" s="12">
        <f t="shared" si="2"/>
        <v>4353</v>
      </c>
      <c r="J23" s="19">
        <v>8568</v>
      </c>
      <c r="K23" s="27"/>
      <c r="L23" s="12">
        <v>32</v>
      </c>
      <c r="M23" s="12">
        <v>42</v>
      </c>
      <c r="N23" s="12">
        <v>0</v>
      </c>
      <c r="O23" s="12">
        <f t="shared" si="1"/>
        <v>74</v>
      </c>
      <c r="P23" s="29">
        <v>1060</v>
      </c>
    </row>
    <row r="24" spans="2:16" ht="19.5" customHeight="1">
      <c r="B24" s="28" t="s">
        <v>23</v>
      </c>
      <c r="C24" s="42">
        <v>5</v>
      </c>
      <c r="D24" s="12">
        <v>224</v>
      </c>
      <c r="E24" s="12">
        <v>0</v>
      </c>
      <c r="F24" s="12">
        <v>0</v>
      </c>
      <c r="G24" s="15">
        <v>0</v>
      </c>
      <c r="H24" s="15"/>
      <c r="I24" s="12">
        <f t="shared" si="2"/>
        <v>224</v>
      </c>
      <c r="J24" s="19">
        <v>1120</v>
      </c>
      <c r="K24" s="27"/>
      <c r="L24" s="12">
        <v>0</v>
      </c>
      <c r="M24" s="12">
        <v>0</v>
      </c>
      <c r="N24" s="12">
        <v>0</v>
      </c>
      <c r="O24" s="12">
        <f t="shared" si="1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20</v>
      </c>
      <c r="E25" s="12">
        <v>20</v>
      </c>
      <c r="F25" s="12">
        <v>0</v>
      </c>
      <c r="G25" s="15">
        <v>6</v>
      </c>
      <c r="H25" s="15">
        <v>0</v>
      </c>
      <c r="I25" s="12">
        <f t="shared" si="2"/>
        <v>46</v>
      </c>
      <c r="J25" s="19">
        <v>60</v>
      </c>
      <c r="K25" s="27"/>
      <c r="L25" s="12">
        <v>0</v>
      </c>
      <c r="M25" s="12">
        <v>0</v>
      </c>
      <c r="N25" s="12">
        <v>0</v>
      </c>
      <c r="O25" s="12">
        <f t="shared" si="1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5982</v>
      </c>
      <c r="E26" s="12">
        <v>1951</v>
      </c>
      <c r="F26" s="12">
        <v>1695</v>
      </c>
      <c r="G26" s="15">
        <v>528</v>
      </c>
      <c r="H26" s="15">
        <v>231</v>
      </c>
      <c r="I26" s="12">
        <f t="shared" si="2"/>
        <v>10387</v>
      </c>
      <c r="J26" s="19">
        <v>59820</v>
      </c>
      <c r="K26" s="27"/>
      <c r="L26" s="12">
        <v>126</v>
      </c>
      <c r="M26" s="12">
        <v>105</v>
      </c>
      <c r="N26" s="12">
        <v>0</v>
      </c>
      <c r="O26" s="12">
        <f t="shared" si="1"/>
        <v>231</v>
      </c>
      <c r="P26" s="29">
        <v>3570</v>
      </c>
    </row>
    <row r="27" spans="2:16" ht="19.5" customHeight="1">
      <c r="B27" s="28" t="s">
        <v>14</v>
      </c>
      <c r="C27" s="42">
        <v>10</v>
      </c>
      <c r="D27" s="12">
        <v>261</v>
      </c>
      <c r="E27" s="12">
        <v>84</v>
      </c>
      <c r="F27" s="12">
        <v>137</v>
      </c>
      <c r="G27" s="15">
        <v>0</v>
      </c>
      <c r="H27" s="15">
        <v>0</v>
      </c>
      <c r="I27" s="12">
        <f t="shared" si="2"/>
        <v>482</v>
      </c>
      <c r="J27" s="19">
        <v>2610</v>
      </c>
      <c r="K27" s="27"/>
      <c r="L27" s="12">
        <v>0</v>
      </c>
      <c r="M27" s="12">
        <v>0</v>
      </c>
      <c r="N27" s="12">
        <v>0</v>
      </c>
      <c r="O27" s="12">
        <f t="shared" si="1"/>
        <v>0</v>
      </c>
      <c r="P27" s="29">
        <v>0</v>
      </c>
    </row>
    <row r="28" spans="2:16" ht="19.5" customHeight="1">
      <c r="B28" s="28" t="s">
        <v>15</v>
      </c>
      <c r="C28" s="42">
        <v>10</v>
      </c>
      <c r="D28" s="12">
        <v>1467</v>
      </c>
      <c r="E28" s="12">
        <v>1840</v>
      </c>
      <c r="F28" s="12">
        <v>0</v>
      </c>
      <c r="G28" s="15">
        <v>1055</v>
      </c>
      <c r="H28" s="15">
        <v>74</v>
      </c>
      <c r="I28" s="12">
        <f t="shared" si="2"/>
        <v>4436</v>
      </c>
      <c r="J28" s="19">
        <v>14670</v>
      </c>
      <c r="K28" s="27"/>
      <c r="L28" s="12">
        <v>49</v>
      </c>
      <c r="M28" s="12">
        <v>25</v>
      </c>
      <c r="N28" s="12">
        <v>0</v>
      </c>
      <c r="O28" s="12">
        <f t="shared" si="1"/>
        <v>74</v>
      </c>
      <c r="P28" s="29">
        <v>1230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10776</v>
      </c>
      <c r="F29" s="12">
        <v>0</v>
      </c>
      <c r="G29" s="15">
        <v>0</v>
      </c>
      <c r="H29" s="15"/>
      <c r="I29" s="12">
        <f t="shared" si="2"/>
        <v>10776</v>
      </c>
      <c r="J29" s="48">
        <v>0</v>
      </c>
      <c r="K29" s="27"/>
      <c r="L29" s="13">
        <v>0</v>
      </c>
      <c r="M29" s="13">
        <v>0</v>
      </c>
      <c r="N29" s="13">
        <v>0</v>
      </c>
      <c r="O29" s="12">
        <f t="shared" si="1"/>
        <v>0</v>
      </c>
      <c r="P29" s="34">
        <v>0</v>
      </c>
    </row>
    <row r="30" spans="2:16" ht="19.5" customHeight="1">
      <c r="B30" s="53" t="s">
        <v>44</v>
      </c>
      <c r="C30" s="54"/>
      <c r="D30" s="54"/>
      <c r="E30" s="54"/>
      <c r="F30" s="54"/>
      <c r="G30" s="55"/>
      <c r="H30" s="15">
        <v>51</v>
      </c>
      <c r="I30" s="51"/>
      <c r="J30" s="52"/>
      <c r="K30" s="27"/>
      <c r="L30" s="13">
        <v>32</v>
      </c>
      <c r="M30" s="13">
        <v>19</v>
      </c>
      <c r="N30" s="13">
        <v>0</v>
      </c>
      <c r="O30" s="12">
        <f t="shared" si="1"/>
        <v>51</v>
      </c>
      <c r="P30" s="34">
        <v>830</v>
      </c>
    </row>
    <row r="31" spans="2:16" ht="21.75" customHeight="1">
      <c r="B31" s="81" t="s">
        <v>20</v>
      </c>
      <c r="C31" s="82"/>
      <c r="D31" s="14">
        <f aca="true" t="shared" si="3" ref="D31:I31">SUM(D13:D29)</f>
        <v>29420</v>
      </c>
      <c r="E31" s="14">
        <f t="shared" si="3"/>
        <v>24325</v>
      </c>
      <c r="F31" s="14">
        <f t="shared" si="3"/>
        <v>84657</v>
      </c>
      <c r="G31" s="14">
        <f t="shared" si="3"/>
        <v>5401</v>
      </c>
      <c r="H31" s="14">
        <f>SUM(H13:H30)</f>
        <v>1763</v>
      </c>
      <c r="I31" s="44">
        <f t="shared" si="3"/>
        <v>145515</v>
      </c>
      <c r="J31" s="20">
        <f>SUM(J13:J30)</f>
        <v>294496</v>
      </c>
      <c r="K31" s="2"/>
      <c r="L31" s="14">
        <f>SUM(L13:L30)</f>
        <v>1063</v>
      </c>
      <c r="M31" s="14">
        <f>SUM(M13:M30)</f>
        <v>685</v>
      </c>
      <c r="N31" s="14">
        <f>SUM(N13:N30)</f>
        <v>15</v>
      </c>
      <c r="O31" s="14">
        <f>SUM(O13:O30)</f>
        <v>1763</v>
      </c>
      <c r="P31" s="30">
        <f>SUM(P13:P30)</f>
        <v>28185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7" t="s">
        <v>21</v>
      </c>
      <c r="C33" s="78"/>
      <c r="D33" s="23">
        <f aca="true" t="shared" si="4" ref="D33:J33">D31+D9</f>
        <v>33080</v>
      </c>
      <c r="E33" s="23">
        <f t="shared" si="4"/>
        <v>29132</v>
      </c>
      <c r="F33" s="23">
        <f t="shared" si="4"/>
        <v>89663</v>
      </c>
      <c r="G33" s="23">
        <f t="shared" si="4"/>
        <v>6832</v>
      </c>
      <c r="H33" s="23">
        <f t="shared" si="4"/>
        <v>2306</v>
      </c>
      <c r="I33" s="46">
        <f t="shared" si="4"/>
        <v>160962</v>
      </c>
      <c r="J33" s="24">
        <f t="shared" si="4"/>
        <v>340000</v>
      </c>
      <c r="K33" s="2"/>
      <c r="L33" s="25">
        <f>L31+L9</f>
        <v>1382</v>
      </c>
      <c r="M33" s="25">
        <f>M31+M9</f>
        <v>875</v>
      </c>
      <c r="N33" s="25">
        <f>N31+N9</f>
        <v>49</v>
      </c>
      <c r="O33" s="25">
        <f>O31+O9</f>
        <v>2306</v>
      </c>
      <c r="P33" s="37">
        <f>P31+P9</f>
        <v>36635</v>
      </c>
    </row>
    <row r="34" spans="2:16" ht="24.75" customHeight="1" thickBot="1">
      <c r="B34" s="75" t="s">
        <v>41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38">
        <f>P33+J33</f>
        <v>376635</v>
      </c>
    </row>
    <row r="41" ht="15" customHeight="1">
      <c r="C41" s="47"/>
    </row>
  </sheetData>
  <sheetProtection/>
  <mergeCells count="33">
    <mergeCell ref="B34:O34"/>
    <mergeCell ref="B33:C33"/>
    <mergeCell ref="B9:C9"/>
    <mergeCell ref="B31:C31"/>
    <mergeCell ref="B11:B12"/>
    <mergeCell ref="J11:J12"/>
    <mergeCell ref="O11:O12"/>
    <mergeCell ref="I4:I5"/>
    <mergeCell ref="J4:J5"/>
    <mergeCell ref="I11:I12"/>
    <mergeCell ref="C4:C5"/>
    <mergeCell ref="B4:B5"/>
    <mergeCell ref="D11:D12"/>
    <mergeCell ref="E4:E5"/>
    <mergeCell ref="F4:F5"/>
    <mergeCell ref="E11:E12"/>
    <mergeCell ref="B1:P1"/>
    <mergeCell ref="B2:P2"/>
    <mergeCell ref="C11:C12"/>
    <mergeCell ref="L4:N4"/>
    <mergeCell ref="D4:D5"/>
    <mergeCell ref="P4:P5"/>
    <mergeCell ref="L11:N11"/>
    <mergeCell ref="P11:P12"/>
    <mergeCell ref="N3:P3"/>
    <mergeCell ref="O4:O5"/>
    <mergeCell ref="H4:H5"/>
    <mergeCell ref="H11:H12"/>
    <mergeCell ref="I30:J30"/>
    <mergeCell ref="B30:G30"/>
    <mergeCell ref="G4:G5"/>
    <mergeCell ref="G11:G12"/>
    <mergeCell ref="F11:F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13:I27 I28:I29 I6:I8" formulaRange="1"/>
    <ignoredError sqref="I33 I31" formulaRange="1" unlockedFormula="1"/>
    <ignoredError sqref="H31" formula="1"/>
    <ignoredError sqref="I3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SheetLayoutView="100" zoomScalePageLayoutView="0" workbookViewId="0" topLeftCell="B1">
      <selection activeCell="I8" sqref="I8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9.25390625" style="1" customWidth="1"/>
    <col min="7" max="8" width="14.125" style="1" customWidth="1"/>
    <col min="9" max="9" width="15.75390625" style="1" customWidth="1"/>
    <col min="10" max="10" width="13.37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57" t="s">
        <v>40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34.5" customHeight="1">
      <c r="B2" s="58" t="s">
        <v>35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7" t="s">
        <v>45</v>
      </c>
      <c r="O3" s="67"/>
      <c r="P3" s="67"/>
    </row>
    <row r="4" spans="2:16" s="10" customFormat="1" ht="28.5" customHeight="1">
      <c r="B4" s="71" t="s">
        <v>18</v>
      </c>
      <c r="C4" s="69" t="s">
        <v>37</v>
      </c>
      <c r="D4" s="49" t="s">
        <v>31</v>
      </c>
      <c r="E4" s="49" t="s">
        <v>32</v>
      </c>
      <c r="F4" s="73" t="s">
        <v>24</v>
      </c>
      <c r="G4" s="49" t="s">
        <v>33</v>
      </c>
      <c r="H4" s="49" t="s">
        <v>43</v>
      </c>
      <c r="I4" s="68" t="s">
        <v>29</v>
      </c>
      <c r="J4" s="68" t="s">
        <v>38</v>
      </c>
      <c r="K4" s="26"/>
      <c r="L4" s="60" t="s">
        <v>25</v>
      </c>
      <c r="M4" s="61"/>
      <c r="N4" s="62"/>
      <c r="O4" s="49" t="s">
        <v>34</v>
      </c>
      <c r="P4" s="63" t="s">
        <v>39</v>
      </c>
    </row>
    <row r="5" spans="2:16" s="10" customFormat="1" ht="28.5" customHeight="1">
      <c r="B5" s="72"/>
      <c r="C5" s="70"/>
      <c r="D5" s="50"/>
      <c r="E5" s="50"/>
      <c r="F5" s="74"/>
      <c r="G5" s="50"/>
      <c r="H5" s="50"/>
      <c r="I5" s="56"/>
      <c r="J5" s="56"/>
      <c r="K5" s="27"/>
      <c r="L5" s="9" t="s">
        <v>26</v>
      </c>
      <c r="M5" s="9" t="s">
        <v>27</v>
      </c>
      <c r="N5" s="9" t="s">
        <v>28</v>
      </c>
      <c r="O5" s="50"/>
      <c r="P5" s="64"/>
    </row>
    <row r="6" spans="2:16" ht="19.5" customHeight="1">
      <c r="B6" s="28" t="s">
        <v>1</v>
      </c>
      <c r="C6" s="42">
        <v>15</v>
      </c>
      <c r="D6" s="12">
        <v>5160</v>
      </c>
      <c r="E6" s="12">
        <v>8041</v>
      </c>
      <c r="F6" s="12">
        <v>9933</v>
      </c>
      <c r="G6" s="12">
        <v>1521</v>
      </c>
      <c r="H6" s="12">
        <v>1230</v>
      </c>
      <c r="I6" s="12">
        <f>SUM(D6:H6)</f>
        <v>25885</v>
      </c>
      <c r="J6" s="19">
        <v>77400</v>
      </c>
      <c r="K6" s="27"/>
      <c r="L6" s="12">
        <v>733</v>
      </c>
      <c r="M6" s="12">
        <v>436</v>
      </c>
      <c r="N6" s="12">
        <v>61</v>
      </c>
      <c r="O6" s="12">
        <f>SUM(L6:N6)</f>
        <v>1230</v>
      </c>
      <c r="P6" s="29">
        <v>19325</v>
      </c>
    </row>
    <row r="7" spans="2:16" ht="19.5" customHeight="1">
      <c r="B7" s="28" t="s">
        <v>0</v>
      </c>
      <c r="C7" s="42">
        <v>3</v>
      </c>
      <c r="D7" s="12">
        <v>970</v>
      </c>
      <c r="E7" s="12">
        <v>1188</v>
      </c>
      <c r="F7" s="12">
        <v>0</v>
      </c>
      <c r="G7" s="12">
        <v>312</v>
      </c>
      <c r="H7" s="12">
        <v>31</v>
      </c>
      <c r="I7" s="12">
        <f>SUM(D7:H7)</f>
        <v>2501</v>
      </c>
      <c r="J7" s="19">
        <v>2910</v>
      </c>
      <c r="K7" s="27"/>
      <c r="L7" s="12">
        <v>18</v>
      </c>
      <c r="M7" s="12">
        <v>13</v>
      </c>
      <c r="N7" s="12">
        <v>0</v>
      </c>
      <c r="O7" s="12">
        <f>SUM(L7:N7)</f>
        <v>31</v>
      </c>
      <c r="P7" s="29">
        <v>490</v>
      </c>
    </row>
    <row r="8" spans="2:16" ht="19.5" customHeight="1">
      <c r="B8" s="28" t="s">
        <v>2</v>
      </c>
      <c r="C8" s="42">
        <v>10</v>
      </c>
      <c r="D8" s="12">
        <v>1435</v>
      </c>
      <c r="E8" s="12">
        <v>1860</v>
      </c>
      <c r="F8" s="12">
        <v>0</v>
      </c>
      <c r="G8" s="12">
        <v>1250</v>
      </c>
      <c r="H8" s="12">
        <v>260</v>
      </c>
      <c r="I8" s="12">
        <f>SUM(D8:H8)</f>
        <v>4805</v>
      </c>
      <c r="J8" s="19">
        <v>14350</v>
      </c>
      <c r="K8" s="27"/>
      <c r="L8" s="12">
        <v>82</v>
      </c>
      <c r="M8" s="12">
        <v>178</v>
      </c>
      <c r="N8" s="12">
        <v>0</v>
      </c>
      <c r="O8" s="12">
        <f>SUM(L8:N8)</f>
        <v>260</v>
      </c>
      <c r="P8" s="29">
        <v>3420</v>
      </c>
    </row>
    <row r="9" spans="2:16" ht="21.75" customHeight="1">
      <c r="B9" s="79" t="s">
        <v>17</v>
      </c>
      <c r="C9" s="80"/>
      <c r="D9" s="4">
        <f aca="true" t="shared" si="0" ref="D9:J9">SUM(D6:D8)</f>
        <v>7565</v>
      </c>
      <c r="E9" s="4">
        <f t="shared" si="0"/>
        <v>11089</v>
      </c>
      <c r="F9" s="4">
        <f t="shared" si="0"/>
        <v>9933</v>
      </c>
      <c r="G9" s="4">
        <f t="shared" si="0"/>
        <v>3083</v>
      </c>
      <c r="H9" s="4">
        <f t="shared" si="0"/>
        <v>1521</v>
      </c>
      <c r="I9" s="4">
        <f>SUM(I6:I8)</f>
        <v>33191</v>
      </c>
      <c r="J9" s="22">
        <f t="shared" si="0"/>
        <v>94660</v>
      </c>
      <c r="K9" s="2"/>
      <c r="L9" s="14">
        <f>SUM(L6:L8)</f>
        <v>833</v>
      </c>
      <c r="M9" s="14">
        <f>SUM(M6:M8)</f>
        <v>627</v>
      </c>
      <c r="N9" s="14">
        <f>SUM(N6:N8)</f>
        <v>61</v>
      </c>
      <c r="O9" s="14">
        <f>SUM(O6:O8)</f>
        <v>1521</v>
      </c>
      <c r="P9" s="30">
        <f>SUM(P6:P8)</f>
        <v>23235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72" t="s">
        <v>19</v>
      </c>
      <c r="C11" s="59" t="s">
        <v>37</v>
      </c>
      <c r="D11" s="56" t="s">
        <v>31</v>
      </c>
      <c r="E11" s="56" t="s">
        <v>32</v>
      </c>
      <c r="F11" s="56" t="s">
        <v>24</v>
      </c>
      <c r="G11" s="56" t="s">
        <v>33</v>
      </c>
      <c r="H11" s="49" t="s">
        <v>43</v>
      </c>
      <c r="I11" s="56" t="s">
        <v>29</v>
      </c>
      <c r="J11" s="56" t="s">
        <v>46</v>
      </c>
      <c r="K11" s="27"/>
      <c r="L11" s="65" t="s">
        <v>25</v>
      </c>
      <c r="M11" s="65"/>
      <c r="N11" s="65"/>
      <c r="O11" s="56" t="s">
        <v>34</v>
      </c>
      <c r="P11" s="66" t="s">
        <v>39</v>
      </c>
    </row>
    <row r="12" spans="2:16" s="10" customFormat="1" ht="18.75" customHeight="1">
      <c r="B12" s="72"/>
      <c r="C12" s="59"/>
      <c r="D12" s="56"/>
      <c r="E12" s="56"/>
      <c r="F12" s="56"/>
      <c r="G12" s="56"/>
      <c r="H12" s="50"/>
      <c r="I12" s="56"/>
      <c r="J12" s="56"/>
      <c r="K12" s="27"/>
      <c r="L12" s="9" t="s">
        <v>26</v>
      </c>
      <c r="M12" s="9" t="s">
        <v>27</v>
      </c>
      <c r="N12" s="9" t="s">
        <v>28</v>
      </c>
      <c r="O12" s="56"/>
      <c r="P12" s="64"/>
    </row>
    <row r="13" spans="2:16" ht="19.5" customHeight="1">
      <c r="B13" s="39" t="s">
        <v>3</v>
      </c>
      <c r="C13" s="41">
        <v>15</v>
      </c>
      <c r="D13" s="15">
        <v>11120</v>
      </c>
      <c r="E13" s="15">
        <v>7143</v>
      </c>
      <c r="F13" s="15">
        <v>36749</v>
      </c>
      <c r="G13" s="15">
        <v>1569</v>
      </c>
      <c r="H13" s="15">
        <v>1668</v>
      </c>
      <c r="I13" s="12">
        <f>SUM(D13:H13)</f>
        <v>58249</v>
      </c>
      <c r="J13" s="40">
        <v>166800</v>
      </c>
      <c r="K13" s="27"/>
      <c r="L13" s="12">
        <v>1033</v>
      </c>
      <c r="M13" s="12">
        <v>615</v>
      </c>
      <c r="N13" s="12">
        <v>20</v>
      </c>
      <c r="O13" s="12">
        <f>SUM(L13:N13)</f>
        <v>1668</v>
      </c>
      <c r="P13" s="29">
        <v>26910</v>
      </c>
    </row>
    <row r="14" spans="2:16" ht="19.5" customHeight="1">
      <c r="B14" s="28" t="s">
        <v>4</v>
      </c>
      <c r="C14" s="42">
        <v>15</v>
      </c>
      <c r="D14" s="12">
        <v>5213</v>
      </c>
      <c r="E14" s="12">
        <v>3798</v>
      </c>
      <c r="F14" s="12">
        <v>43173</v>
      </c>
      <c r="G14" s="15">
        <v>1144</v>
      </c>
      <c r="H14" s="15">
        <v>502</v>
      </c>
      <c r="I14" s="12">
        <f aca="true" t="shared" si="1" ref="I14:I29">SUM(D14:H14)</f>
        <v>53830</v>
      </c>
      <c r="J14" s="19">
        <v>78195</v>
      </c>
      <c r="K14" s="27"/>
      <c r="L14" s="12">
        <v>354</v>
      </c>
      <c r="M14" s="12">
        <v>114</v>
      </c>
      <c r="N14" s="12">
        <v>34</v>
      </c>
      <c r="O14" s="12">
        <f aca="true" t="shared" si="2" ref="O14:O30">SUM(L14:N14)</f>
        <v>502</v>
      </c>
      <c r="P14" s="29">
        <v>8390</v>
      </c>
    </row>
    <row r="15" spans="2:16" ht="19.5" customHeight="1">
      <c r="B15" s="28" t="s">
        <v>5</v>
      </c>
      <c r="C15" s="42">
        <v>8</v>
      </c>
      <c r="D15" s="12">
        <v>5700</v>
      </c>
      <c r="E15" s="12">
        <v>931</v>
      </c>
      <c r="F15" s="12">
        <v>11619</v>
      </c>
      <c r="G15" s="15">
        <v>541</v>
      </c>
      <c r="H15" s="15">
        <v>135</v>
      </c>
      <c r="I15" s="12">
        <f t="shared" si="1"/>
        <v>18926</v>
      </c>
      <c r="J15" s="19">
        <v>45600</v>
      </c>
      <c r="K15" s="27"/>
      <c r="L15" s="12">
        <v>90</v>
      </c>
      <c r="M15" s="12">
        <v>45</v>
      </c>
      <c r="N15" s="12">
        <v>0</v>
      </c>
      <c r="O15" s="12">
        <f t="shared" si="2"/>
        <v>135</v>
      </c>
      <c r="P15" s="29">
        <v>2250</v>
      </c>
    </row>
    <row r="16" spans="2:16" ht="19.5" customHeight="1">
      <c r="B16" s="28" t="s">
        <v>22</v>
      </c>
      <c r="C16" s="42">
        <v>10</v>
      </c>
      <c r="D16" s="12">
        <v>2632</v>
      </c>
      <c r="E16" s="12">
        <v>2351</v>
      </c>
      <c r="F16" s="12">
        <v>19757</v>
      </c>
      <c r="G16" s="15">
        <v>376</v>
      </c>
      <c r="H16" s="15">
        <v>174</v>
      </c>
      <c r="I16" s="12">
        <f t="shared" si="1"/>
        <v>25290</v>
      </c>
      <c r="J16" s="19">
        <v>26320</v>
      </c>
      <c r="K16" s="27"/>
      <c r="L16" s="12">
        <v>125</v>
      </c>
      <c r="M16" s="12">
        <v>45</v>
      </c>
      <c r="N16" s="12">
        <v>4</v>
      </c>
      <c r="O16" s="12">
        <f t="shared" si="2"/>
        <v>174</v>
      </c>
      <c r="P16" s="29">
        <v>2970</v>
      </c>
    </row>
    <row r="17" spans="2:16" ht="19.5" customHeight="1">
      <c r="B17" s="28" t="s">
        <v>9</v>
      </c>
      <c r="C17" s="42">
        <v>10</v>
      </c>
      <c r="D17" s="12">
        <v>3583</v>
      </c>
      <c r="E17" s="12">
        <v>2194</v>
      </c>
      <c r="F17" s="12">
        <v>21406</v>
      </c>
      <c r="G17" s="15">
        <v>231</v>
      </c>
      <c r="H17" s="15">
        <v>76</v>
      </c>
      <c r="I17" s="12">
        <f t="shared" si="1"/>
        <v>27490</v>
      </c>
      <c r="J17" s="19">
        <v>35830</v>
      </c>
      <c r="K17" s="27"/>
      <c r="L17" s="12">
        <v>56</v>
      </c>
      <c r="M17" s="12">
        <v>20</v>
      </c>
      <c r="N17" s="12">
        <v>0</v>
      </c>
      <c r="O17" s="12">
        <f t="shared" si="2"/>
        <v>76</v>
      </c>
      <c r="P17" s="29">
        <v>1320</v>
      </c>
    </row>
    <row r="18" spans="2:16" ht="19.5" customHeight="1">
      <c r="B18" s="28" t="s">
        <v>7</v>
      </c>
      <c r="C18" s="42">
        <v>3</v>
      </c>
      <c r="D18" s="12">
        <v>700</v>
      </c>
      <c r="E18" s="12">
        <v>334</v>
      </c>
      <c r="F18" s="12">
        <v>57</v>
      </c>
      <c r="G18" s="15">
        <v>26</v>
      </c>
      <c r="H18" s="15">
        <v>13</v>
      </c>
      <c r="I18" s="12">
        <f t="shared" si="1"/>
        <v>1130</v>
      </c>
      <c r="J18" s="19">
        <v>2100</v>
      </c>
      <c r="K18" s="27"/>
      <c r="L18" s="12">
        <v>2</v>
      </c>
      <c r="M18" s="12">
        <v>11</v>
      </c>
      <c r="N18" s="12">
        <v>0</v>
      </c>
      <c r="O18" s="12">
        <f t="shared" si="2"/>
        <v>13</v>
      </c>
      <c r="P18" s="29">
        <v>150</v>
      </c>
    </row>
    <row r="19" spans="2:16" ht="19.5" customHeight="1">
      <c r="B19" s="28" t="s">
        <v>8</v>
      </c>
      <c r="C19" s="42">
        <v>8</v>
      </c>
      <c r="D19" s="12">
        <v>286</v>
      </c>
      <c r="E19" s="12">
        <v>38</v>
      </c>
      <c r="F19" s="12">
        <v>87</v>
      </c>
      <c r="G19" s="15">
        <v>31</v>
      </c>
      <c r="H19" s="15">
        <v>0</v>
      </c>
      <c r="I19" s="12">
        <f t="shared" si="1"/>
        <v>442</v>
      </c>
      <c r="J19" s="19">
        <v>2288</v>
      </c>
      <c r="K19" s="27"/>
      <c r="L19" s="12">
        <v>0</v>
      </c>
      <c r="M19" s="12">
        <v>0</v>
      </c>
      <c r="N19" s="12">
        <v>0</v>
      </c>
      <c r="O19" s="12">
        <f t="shared" si="2"/>
        <v>0</v>
      </c>
      <c r="P19" s="29">
        <v>0</v>
      </c>
    </row>
    <row r="20" spans="2:16" ht="19.5" customHeight="1">
      <c r="B20" s="28" t="s">
        <v>6</v>
      </c>
      <c r="C20" s="42">
        <v>5</v>
      </c>
      <c r="D20" s="12">
        <v>1302</v>
      </c>
      <c r="E20" s="12">
        <v>187</v>
      </c>
      <c r="F20" s="12">
        <v>53</v>
      </c>
      <c r="G20" s="15">
        <v>161</v>
      </c>
      <c r="H20" s="15">
        <v>20</v>
      </c>
      <c r="I20" s="12">
        <f t="shared" si="1"/>
        <v>1723</v>
      </c>
      <c r="J20" s="19">
        <v>6510</v>
      </c>
      <c r="K20" s="27"/>
      <c r="L20" s="12">
        <v>17</v>
      </c>
      <c r="M20" s="12">
        <v>3</v>
      </c>
      <c r="N20" s="12">
        <v>0</v>
      </c>
      <c r="O20" s="12">
        <f t="shared" si="2"/>
        <v>20</v>
      </c>
      <c r="P20" s="29">
        <v>370</v>
      </c>
    </row>
    <row r="21" spans="2:16" ht="19.5" customHeight="1">
      <c r="B21" s="28" t="s">
        <v>16</v>
      </c>
      <c r="C21" s="42">
        <v>5</v>
      </c>
      <c r="D21" s="12">
        <v>2800</v>
      </c>
      <c r="E21" s="12">
        <v>940</v>
      </c>
      <c r="F21" s="12">
        <v>56</v>
      </c>
      <c r="G21" s="15">
        <v>281</v>
      </c>
      <c r="H21" s="15">
        <v>34</v>
      </c>
      <c r="I21" s="12">
        <f t="shared" si="1"/>
        <v>4111</v>
      </c>
      <c r="J21" s="19">
        <v>14000</v>
      </c>
      <c r="K21" s="27"/>
      <c r="L21" s="12">
        <v>25</v>
      </c>
      <c r="M21" s="12">
        <v>9</v>
      </c>
      <c r="N21" s="12">
        <v>0</v>
      </c>
      <c r="O21" s="12">
        <f t="shared" si="2"/>
        <v>34</v>
      </c>
      <c r="P21" s="29">
        <v>590</v>
      </c>
    </row>
    <row r="22" spans="2:16" ht="19.5" customHeight="1">
      <c r="B22" s="28" t="s">
        <v>10</v>
      </c>
      <c r="C22" s="42">
        <v>3</v>
      </c>
      <c r="D22" s="12">
        <v>570</v>
      </c>
      <c r="E22" s="12">
        <v>1164</v>
      </c>
      <c r="F22" s="12">
        <v>0</v>
      </c>
      <c r="G22" s="15">
        <v>267</v>
      </c>
      <c r="H22" s="15">
        <v>4</v>
      </c>
      <c r="I22" s="12">
        <f t="shared" si="1"/>
        <v>2005</v>
      </c>
      <c r="J22" s="19">
        <v>1710</v>
      </c>
      <c r="K22" s="27"/>
      <c r="L22" s="12">
        <v>2</v>
      </c>
      <c r="M22" s="12">
        <v>2</v>
      </c>
      <c r="N22" s="12">
        <v>0</v>
      </c>
      <c r="O22" s="12">
        <f t="shared" si="2"/>
        <v>4</v>
      </c>
      <c r="P22" s="29">
        <v>60</v>
      </c>
    </row>
    <row r="23" spans="2:16" ht="19.5" customHeight="1">
      <c r="B23" s="28" t="s">
        <v>11</v>
      </c>
      <c r="C23" s="42">
        <v>3</v>
      </c>
      <c r="D23" s="12">
        <v>5147</v>
      </c>
      <c r="E23" s="12">
        <v>1729</v>
      </c>
      <c r="F23" s="12">
        <v>21</v>
      </c>
      <c r="G23" s="15">
        <v>529</v>
      </c>
      <c r="H23" s="15">
        <v>125</v>
      </c>
      <c r="I23" s="12">
        <f t="shared" si="1"/>
        <v>7551</v>
      </c>
      <c r="J23" s="19">
        <v>15441</v>
      </c>
      <c r="K23" s="27"/>
      <c r="L23" s="12">
        <v>50</v>
      </c>
      <c r="M23" s="12">
        <v>75</v>
      </c>
      <c r="N23" s="12">
        <v>0</v>
      </c>
      <c r="O23" s="12">
        <f t="shared" si="2"/>
        <v>125</v>
      </c>
      <c r="P23" s="29">
        <v>1750</v>
      </c>
    </row>
    <row r="24" spans="2:16" ht="19.5" customHeight="1">
      <c r="B24" s="28" t="s">
        <v>23</v>
      </c>
      <c r="C24" s="42">
        <v>5</v>
      </c>
      <c r="D24" s="12">
        <v>343</v>
      </c>
      <c r="E24" s="12">
        <v>0</v>
      </c>
      <c r="F24" s="12">
        <v>0</v>
      </c>
      <c r="G24" s="15">
        <v>0</v>
      </c>
      <c r="H24" s="15">
        <v>0</v>
      </c>
      <c r="I24" s="12">
        <f t="shared" si="1"/>
        <v>343</v>
      </c>
      <c r="J24" s="19">
        <v>1715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30</v>
      </c>
      <c r="E25" s="12">
        <v>20</v>
      </c>
      <c r="F25" s="12">
        <v>0</v>
      </c>
      <c r="G25" s="15">
        <v>6</v>
      </c>
      <c r="H25" s="15">
        <v>0</v>
      </c>
      <c r="I25" s="12">
        <f t="shared" si="1"/>
        <v>56</v>
      </c>
      <c r="J25" s="19">
        <v>90</v>
      </c>
      <c r="K25" s="27"/>
      <c r="L25" s="12">
        <v>0</v>
      </c>
      <c r="M25" s="12">
        <v>0</v>
      </c>
      <c r="N25" s="12">
        <v>0</v>
      </c>
      <c r="O25" s="12">
        <f t="shared" si="2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12137</v>
      </c>
      <c r="E26" s="12">
        <v>4234</v>
      </c>
      <c r="F26" s="12">
        <v>2482</v>
      </c>
      <c r="G26" s="15">
        <v>1246</v>
      </c>
      <c r="H26" s="15">
        <v>463</v>
      </c>
      <c r="I26" s="12">
        <f t="shared" si="1"/>
        <v>20562</v>
      </c>
      <c r="J26" s="19">
        <v>121370</v>
      </c>
      <c r="K26" s="27"/>
      <c r="L26" s="12">
        <v>306</v>
      </c>
      <c r="M26" s="12">
        <v>151</v>
      </c>
      <c r="N26" s="12">
        <v>6</v>
      </c>
      <c r="O26" s="12">
        <f t="shared" si="2"/>
        <v>463</v>
      </c>
      <c r="P26" s="34">
        <v>7660</v>
      </c>
    </row>
    <row r="27" spans="2:16" ht="19.5" customHeight="1">
      <c r="B27" s="28" t="s">
        <v>14</v>
      </c>
      <c r="C27" s="42">
        <v>10</v>
      </c>
      <c r="D27" s="12">
        <v>415</v>
      </c>
      <c r="E27" s="12">
        <v>156</v>
      </c>
      <c r="F27" s="12">
        <v>137</v>
      </c>
      <c r="G27" s="15">
        <v>94</v>
      </c>
      <c r="H27" s="15">
        <v>19</v>
      </c>
      <c r="I27" s="12">
        <f t="shared" si="1"/>
        <v>821</v>
      </c>
      <c r="J27" s="19">
        <v>4150</v>
      </c>
      <c r="K27" s="27"/>
      <c r="L27" s="12">
        <v>4</v>
      </c>
      <c r="M27" s="12">
        <v>15</v>
      </c>
      <c r="N27" s="12">
        <v>0</v>
      </c>
      <c r="O27" s="12">
        <f t="shared" si="2"/>
        <v>19</v>
      </c>
      <c r="P27" s="34">
        <v>230</v>
      </c>
    </row>
    <row r="28" spans="2:16" ht="19.5" customHeight="1">
      <c r="B28" s="28" t="s">
        <v>15</v>
      </c>
      <c r="C28" s="42">
        <v>10</v>
      </c>
      <c r="D28" s="12">
        <v>2829</v>
      </c>
      <c r="E28" s="12">
        <v>4645</v>
      </c>
      <c r="F28" s="12">
        <v>0</v>
      </c>
      <c r="G28" s="15">
        <v>2764</v>
      </c>
      <c r="H28" s="15">
        <v>198</v>
      </c>
      <c r="I28" s="12">
        <f t="shared" si="1"/>
        <v>10436</v>
      </c>
      <c r="J28" s="19">
        <v>28290</v>
      </c>
      <c r="K28" s="27"/>
      <c r="L28" s="12">
        <v>101</v>
      </c>
      <c r="M28" s="12">
        <v>97</v>
      </c>
      <c r="N28" s="12">
        <v>0</v>
      </c>
      <c r="O28" s="12">
        <f t="shared" si="2"/>
        <v>198</v>
      </c>
      <c r="P28" s="29">
        <v>2990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16949</v>
      </c>
      <c r="F29" s="12">
        <v>0</v>
      </c>
      <c r="G29" s="15">
        <v>4</v>
      </c>
      <c r="H29" s="15">
        <v>4</v>
      </c>
      <c r="I29" s="12">
        <f t="shared" si="1"/>
        <v>16957</v>
      </c>
      <c r="J29" s="48">
        <v>0</v>
      </c>
      <c r="K29" s="27"/>
      <c r="L29" s="13">
        <v>4</v>
      </c>
      <c r="M29" s="13">
        <v>0</v>
      </c>
      <c r="N29" s="13">
        <v>0</v>
      </c>
      <c r="O29" s="12">
        <f t="shared" si="2"/>
        <v>4</v>
      </c>
      <c r="P29" s="34">
        <v>80</v>
      </c>
    </row>
    <row r="30" spans="2:16" ht="19.5" customHeight="1">
      <c r="B30" s="53" t="s">
        <v>44</v>
      </c>
      <c r="C30" s="54"/>
      <c r="D30" s="54"/>
      <c r="E30" s="54"/>
      <c r="F30" s="54"/>
      <c r="G30" s="55"/>
      <c r="H30" s="15">
        <v>51</v>
      </c>
      <c r="I30" s="51"/>
      <c r="J30" s="52"/>
      <c r="K30" s="27"/>
      <c r="L30" s="13">
        <v>32</v>
      </c>
      <c r="M30" s="13">
        <v>19</v>
      </c>
      <c r="N30" s="13">
        <v>0</v>
      </c>
      <c r="O30" s="12">
        <f t="shared" si="2"/>
        <v>51</v>
      </c>
      <c r="P30" s="34">
        <v>830</v>
      </c>
    </row>
    <row r="31" spans="2:16" ht="21.75" customHeight="1">
      <c r="B31" s="81" t="s">
        <v>20</v>
      </c>
      <c r="C31" s="82"/>
      <c r="D31" s="14">
        <f aca="true" t="shared" si="3" ref="D31:I31">SUM(D13:D29)</f>
        <v>54807</v>
      </c>
      <c r="E31" s="14">
        <f t="shared" si="3"/>
        <v>46813</v>
      </c>
      <c r="F31" s="14">
        <f t="shared" si="3"/>
        <v>135597</v>
      </c>
      <c r="G31" s="14">
        <f t="shared" si="3"/>
        <v>9270</v>
      </c>
      <c r="H31" s="14">
        <f>SUM(H13:H30)</f>
        <v>3486</v>
      </c>
      <c r="I31" s="44">
        <f t="shared" si="3"/>
        <v>249922</v>
      </c>
      <c r="J31" s="20">
        <f>SUM(J13:J30)</f>
        <v>550409</v>
      </c>
      <c r="K31" s="2"/>
      <c r="L31" s="14">
        <f>SUM(L13:L30)</f>
        <v>2201</v>
      </c>
      <c r="M31" s="14">
        <f>SUM(M13:M30)</f>
        <v>1221</v>
      </c>
      <c r="N31" s="14">
        <f>SUM(N13:N30)</f>
        <v>64</v>
      </c>
      <c r="O31" s="14">
        <f>SUM(O13:O30)</f>
        <v>3486</v>
      </c>
      <c r="P31" s="30">
        <f>SUM(P13:P30)</f>
        <v>56550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7" t="s">
        <v>21</v>
      </c>
      <c r="C33" s="78"/>
      <c r="D33" s="23">
        <f aca="true" t="shared" si="4" ref="D33:J33">D31+D9</f>
        <v>62372</v>
      </c>
      <c r="E33" s="23">
        <f t="shared" si="4"/>
        <v>57902</v>
      </c>
      <c r="F33" s="23">
        <f t="shared" si="4"/>
        <v>145530</v>
      </c>
      <c r="G33" s="23">
        <f t="shared" si="4"/>
        <v>12353</v>
      </c>
      <c r="H33" s="23">
        <f t="shared" si="4"/>
        <v>5007</v>
      </c>
      <c r="I33" s="46">
        <f t="shared" si="4"/>
        <v>283113</v>
      </c>
      <c r="J33" s="24">
        <f t="shared" si="4"/>
        <v>645069</v>
      </c>
      <c r="K33" s="2"/>
      <c r="L33" s="25">
        <f>L31+L9</f>
        <v>3034</v>
      </c>
      <c r="M33" s="25">
        <f>M31+M9</f>
        <v>1848</v>
      </c>
      <c r="N33" s="25">
        <f>N31+N9</f>
        <v>125</v>
      </c>
      <c r="O33" s="25">
        <f>O31+O9</f>
        <v>5007</v>
      </c>
      <c r="P33" s="37">
        <f>P31+P9</f>
        <v>79785</v>
      </c>
    </row>
    <row r="34" spans="2:16" ht="24.75" customHeight="1" thickBot="1">
      <c r="B34" s="75" t="s">
        <v>41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38">
        <f>P33+J33</f>
        <v>724854</v>
      </c>
    </row>
    <row r="41" ht="15" customHeight="1">
      <c r="C41" s="47"/>
    </row>
  </sheetData>
  <sheetProtection/>
  <mergeCells count="33"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N4"/>
    <mergeCell ref="O4:O5"/>
    <mergeCell ref="P4:P5"/>
    <mergeCell ref="B9:C9"/>
    <mergeCell ref="P11:P12"/>
    <mergeCell ref="B11:B12"/>
    <mergeCell ref="C11:C12"/>
    <mergeCell ref="D11:D12"/>
    <mergeCell ref="E11:E12"/>
    <mergeCell ref="F11:F12"/>
    <mergeCell ref="G11:G12"/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13:J30 I6:I8" formulaRange="1"/>
    <ignoredError sqref="I31 I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2010-02-04T09:09:42Z</cp:lastPrinted>
  <dcterms:created xsi:type="dcterms:W3CDTF">2004-06-08T16:25:04Z</dcterms:created>
  <dcterms:modified xsi:type="dcterms:W3CDTF">2010-04-14T13:27:25Z</dcterms:modified>
  <cp:category/>
  <cp:version/>
  <cp:contentType/>
  <cp:contentStatus/>
</cp:coreProperties>
</file>