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5580" windowHeight="3930" activeTab="1"/>
  </bookViews>
  <sheets>
    <sheet name="2011 YILI EYLÜL AYI" sheetId="1" r:id="rId1"/>
    <sheet name="2011 YILI OCAK-EYLÜL AYI " sheetId="2" r:id="rId2"/>
  </sheets>
  <definedNames/>
  <calcPr fullCalcOnLoad="1"/>
</workbook>
</file>

<file path=xl/sharedStrings.xml><?xml version="1.0" encoding="utf-8"?>
<sst xmlns="http://schemas.openxmlformats.org/spreadsheetml/2006/main" count="75" uniqueCount="39">
  <si>
    <t>ALANYA MÜZESİ</t>
  </si>
  <si>
    <t>ANTALYA MÜZESİ</t>
  </si>
  <si>
    <t>SİDE MÜZESİ</t>
  </si>
  <si>
    <t>ASPENDOS</t>
  </si>
  <si>
    <t>PERGE</t>
  </si>
  <si>
    <t>PHASELIS</t>
  </si>
  <si>
    <t>PATARA</t>
  </si>
  <si>
    <t>XANTHOS</t>
  </si>
  <si>
    <t>SIMENA</t>
  </si>
  <si>
    <t>MYRA</t>
  </si>
  <si>
    <t>KARAİN</t>
  </si>
  <si>
    <t>OLYMPOS</t>
  </si>
  <si>
    <t>ARYKANDA</t>
  </si>
  <si>
    <t>ALANYA KALESİ</t>
  </si>
  <si>
    <t>EHMEDEK KALESİ</t>
  </si>
  <si>
    <t>SİDE TİYATROSU</t>
  </si>
  <si>
    <t>TERMESSOS</t>
  </si>
  <si>
    <t>NOEL BABA MÜZESİ</t>
  </si>
  <si>
    <t>Ücretsiz</t>
  </si>
  <si>
    <t>ÜCRETLİ ZİYARETÇİ</t>
  </si>
  <si>
    <t>M Ü Z E    V E    Ö R E N    Y E R L E R İ    İ S T A T İ S T İ Ğ İ</t>
  </si>
  <si>
    <t>ANTALYA ATATÜRK EVİ VE MÜZESİ</t>
  </si>
  <si>
    <t>GİRİŞ ÜCRETİ (TL)</t>
  </si>
  <si>
    <t>A N T A L Y A   İ L   K Ü L T Ü R   V E   T U R İ Z M   M Ü D Ü R L Ü Ğ Ü</t>
  </si>
  <si>
    <t>ÜCRETLİ MÜZE KART vb. KARTLI ZİYARETÇİ</t>
  </si>
  <si>
    <t>GİŞEDE SATILAN BİLET GELİRİ</t>
  </si>
  <si>
    <t>GİŞEDE SATILAN KART GELİRİ</t>
  </si>
  <si>
    <t>ÜCRETSİZ GİRİŞ BİLGİLERİ</t>
  </si>
  <si>
    <t>ÜCRETSİZ ZİYARETÇİLER</t>
  </si>
  <si>
    <t>İNDİRİMLİ GRUP GİRİŞ</t>
  </si>
  <si>
    <t xml:space="preserve">MÜZE KART vb. KARTLI ZİYARETÇİ GİRİŞİ </t>
  </si>
  <si>
    <t>MÜZE VE ÖRENYERLERİ</t>
  </si>
  <si>
    <t>TOPLAM ZİYARETÇİ SAYISI</t>
  </si>
  <si>
    <t>T O P L A M</t>
  </si>
  <si>
    <t>ALANYA ATATÜRK EVİ VE MÜZESİ</t>
  </si>
  <si>
    <t>ALANYA  ATATÜRK EVİ VE MÜZESİ</t>
  </si>
  <si>
    <t>ELMALI MÜZESİ</t>
  </si>
  <si>
    <t>2011 YILI OCAK-EYLÜL AYI</t>
  </si>
  <si>
    <t xml:space="preserve">                      2011 YILI EYLÜL AYI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</si>
</sst>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YTL&quot;"/>
    <numFmt numFmtId="173" formatCode="%\ 0.00"/>
    <numFmt numFmtId="174" formatCode="#,##0\ _T_L"/>
    <numFmt numFmtId="175" formatCode="#,##0.00\ &quot;YTL&quot;"/>
    <numFmt numFmtId="176" formatCode="#,##0.00\ _Y_T_L"/>
    <numFmt numFmtId="177" formatCode="%0.00"/>
    <numFmt numFmtId="178" formatCode="#,##0.00\ &quot;TL&quot;"/>
    <numFmt numFmtId="179" formatCode="###\ ##0"/>
    <numFmt numFmtId="180" formatCode="###\ ###\ ##0"/>
    <numFmt numFmtId="181" formatCode="\ ###\ ###\ ##0"/>
    <numFmt numFmtId="182" formatCode="[$-41F]dd\ mmmm\ yyyy\ dddd"/>
    <numFmt numFmtId="183" formatCode="#,##0.00\ _T_L"/>
  </numFmts>
  <fonts count="49">
    <font>
      <sz val="10"/>
      <name val="Arial Tur"/>
      <family val="0"/>
    </font>
    <font>
      <u val="single"/>
      <sz val="7.5"/>
      <color indexed="12"/>
      <name val="Arial Tur"/>
      <family val="0"/>
    </font>
    <font>
      <u val="single"/>
      <sz val="7.5"/>
      <color indexed="36"/>
      <name val="Arial Tur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color indexed="16"/>
      <name val="Arial"/>
      <family val="2"/>
    </font>
    <font>
      <b/>
      <sz val="18"/>
      <color indexed="48"/>
      <name val="Arial"/>
      <family val="2"/>
    </font>
    <font>
      <b/>
      <sz val="20"/>
      <color indexed="12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Arial"/>
      <family val="2"/>
    </font>
    <font>
      <b/>
      <sz val="13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Arial"/>
      <family val="2"/>
    </font>
    <font>
      <b/>
      <sz val="13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" fontId="10" fillId="0" borderId="10" xfId="0" applyNumberFormat="1" applyFont="1" applyBorder="1" applyAlignment="1">
      <alignment horizontal="center" vertical="center"/>
    </xf>
    <xf numFmtId="179" fontId="10" fillId="0" borderId="1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179" fontId="10" fillId="0" borderId="10" xfId="0" applyNumberFormat="1" applyFont="1" applyBorder="1" applyAlignment="1">
      <alignment horizontal="right" vertical="center"/>
    </xf>
    <xf numFmtId="179" fontId="5" fillId="33" borderId="1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79" fontId="10" fillId="0" borderId="11" xfId="0" applyNumberFormat="1" applyFont="1" applyBorder="1" applyAlignment="1">
      <alignment horizontal="right" vertical="center"/>
    </xf>
    <xf numFmtId="179" fontId="10" fillId="0" borderId="11" xfId="0" applyNumberFormat="1" applyFont="1" applyBorder="1" applyAlignment="1">
      <alignment vertical="center"/>
    </xf>
    <xf numFmtId="179" fontId="5" fillId="33" borderId="12" xfId="0" applyNumberFormat="1" applyFont="1" applyFill="1" applyBorder="1" applyAlignment="1">
      <alignment vertical="center"/>
    </xf>
    <xf numFmtId="3" fontId="47" fillId="0" borderId="13" xfId="0" applyNumberFormat="1" applyFont="1" applyBorder="1" applyAlignment="1">
      <alignment vertical="center"/>
    </xf>
    <xf numFmtId="3" fontId="47" fillId="0" borderId="14" xfId="0" applyNumberFormat="1" applyFont="1" applyBorder="1" applyAlignment="1">
      <alignment vertical="center"/>
    </xf>
    <xf numFmtId="3" fontId="47" fillId="0" borderId="10" xfId="0" applyNumberFormat="1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178" fontId="48" fillId="0" borderId="15" xfId="0" applyNumberFormat="1" applyFont="1" applyBorder="1" applyAlignment="1">
      <alignment horizontal="center" vertical="center"/>
    </xf>
    <xf numFmtId="178" fontId="48" fillId="0" borderId="17" xfId="0" applyNumberFormat="1" applyFont="1" applyBorder="1" applyAlignment="1">
      <alignment horizontal="center" vertical="center"/>
    </xf>
    <xf numFmtId="178" fontId="48" fillId="0" borderId="16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showGridLines="0" view="pageBreakPreview" zoomScale="70" zoomScaleNormal="75" zoomScaleSheetLayoutView="70" workbookViewId="0" topLeftCell="A2">
      <selection activeCell="M33" sqref="M33"/>
    </sheetView>
  </sheetViews>
  <sheetFormatPr defaultColWidth="9.00390625" defaultRowHeight="15" customHeight="1"/>
  <cols>
    <col min="1" max="1" width="0.875" style="8" customWidth="1"/>
    <col min="2" max="2" width="34.875" style="1" customWidth="1"/>
    <col min="3" max="3" width="12.25390625" style="3" customWidth="1"/>
    <col min="4" max="4" width="13.75390625" style="1" customWidth="1"/>
    <col min="5" max="5" width="20.125" style="1" customWidth="1"/>
    <col min="6" max="6" width="19.75390625" style="1" customWidth="1"/>
    <col min="7" max="7" width="18.75390625" style="1" customWidth="1"/>
    <col min="8" max="8" width="0.74609375" style="1" customWidth="1"/>
    <col min="9" max="9" width="18.75390625" style="1" customWidth="1"/>
    <col min="10" max="10" width="18.25390625" style="1" customWidth="1"/>
    <col min="11" max="11" width="23.125" style="1" customWidth="1"/>
    <col min="12" max="12" width="0.875" style="1" customWidth="1"/>
    <col min="13" max="13" width="22.125" style="1" customWidth="1"/>
    <col min="14" max="16384" width="9.125" style="1" customWidth="1"/>
  </cols>
  <sheetData>
    <row r="1" spans="2:13" ht="46.5" customHeight="1">
      <c r="B1" s="35" t="s">
        <v>23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2:13" ht="34.5" customHeight="1">
      <c r="B2" s="36" t="s">
        <v>20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2:13" ht="19.5" customHeight="1">
      <c r="B3" s="2"/>
      <c r="C3" s="2"/>
      <c r="D3" s="2"/>
      <c r="E3" s="2"/>
      <c r="F3" s="2"/>
      <c r="G3" s="2"/>
      <c r="K3" s="39" t="s">
        <v>38</v>
      </c>
      <c r="L3" s="39"/>
      <c r="M3" s="39"/>
    </row>
    <row r="4" spans="1:13" s="4" customFormat="1" ht="27.75" customHeight="1">
      <c r="A4" s="5"/>
      <c r="B4" s="38" t="s">
        <v>31</v>
      </c>
      <c r="C4" s="29" t="s">
        <v>22</v>
      </c>
      <c r="D4" s="29" t="s">
        <v>19</v>
      </c>
      <c r="E4" s="29" t="s">
        <v>24</v>
      </c>
      <c r="F4" s="29" t="s">
        <v>25</v>
      </c>
      <c r="G4" s="29" t="s">
        <v>26</v>
      </c>
      <c r="H4" s="17"/>
      <c r="I4" s="37" t="s">
        <v>27</v>
      </c>
      <c r="J4" s="37"/>
      <c r="K4" s="37"/>
      <c r="L4" s="1"/>
      <c r="M4" s="29" t="s">
        <v>32</v>
      </c>
    </row>
    <row r="5" spans="1:13" s="4" customFormat="1" ht="48" customHeight="1" thickBot="1">
      <c r="A5" s="5"/>
      <c r="B5" s="38"/>
      <c r="C5" s="29"/>
      <c r="D5" s="29"/>
      <c r="E5" s="29"/>
      <c r="F5" s="29"/>
      <c r="G5" s="29"/>
      <c r="H5" s="17"/>
      <c r="I5" s="18" t="s">
        <v>28</v>
      </c>
      <c r="J5" s="18" t="s">
        <v>29</v>
      </c>
      <c r="K5" s="18" t="s">
        <v>30</v>
      </c>
      <c r="L5" s="1"/>
      <c r="M5" s="29"/>
    </row>
    <row r="6" spans="2:13" ht="24.75" customHeight="1">
      <c r="B6" s="16" t="s">
        <v>1</v>
      </c>
      <c r="C6" s="9">
        <v>15</v>
      </c>
      <c r="D6" s="25">
        <v>4721</v>
      </c>
      <c r="E6" s="10">
        <v>886</v>
      </c>
      <c r="F6" s="10">
        <f>D6*C6</f>
        <v>70815</v>
      </c>
      <c r="G6" s="10">
        <v>15155</v>
      </c>
      <c r="H6" s="11"/>
      <c r="I6" s="10">
        <v>1432</v>
      </c>
      <c r="J6" s="10">
        <v>3749</v>
      </c>
      <c r="K6" s="10">
        <v>1041</v>
      </c>
      <c r="L6" s="12"/>
      <c r="M6" s="10">
        <f>D6+I6+E6+J6+K6</f>
        <v>11829</v>
      </c>
    </row>
    <row r="7" spans="2:13" ht="24.75" customHeight="1">
      <c r="B7" s="16" t="s">
        <v>0</v>
      </c>
      <c r="C7" s="9">
        <v>3</v>
      </c>
      <c r="D7" s="26">
        <v>0</v>
      </c>
      <c r="E7" s="10">
        <v>0</v>
      </c>
      <c r="F7" s="10">
        <f aca="true" t="shared" si="0" ref="F7:F23">D7*C7</f>
        <v>0</v>
      </c>
      <c r="G7" s="10">
        <v>0</v>
      </c>
      <c r="H7" s="11"/>
      <c r="I7" s="10">
        <v>0</v>
      </c>
      <c r="J7" s="10">
        <v>0</v>
      </c>
      <c r="K7" s="10">
        <v>0</v>
      </c>
      <c r="L7" s="12"/>
      <c r="M7" s="10">
        <f aca="true" t="shared" si="1" ref="M7:M23">D7+I7+E7+J7+K7</f>
        <v>0</v>
      </c>
    </row>
    <row r="8" spans="2:13" ht="24.75" customHeight="1">
      <c r="B8" s="16" t="s">
        <v>2</v>
      </c>
      <c r="C8" s="9">
        <v>10</v>
      </c>
      <c r="D8" s="26">
        <v>2650</v>
      </c>
      <c r="E8" s="10">
        <v>251</v>
      </c>
      <c r="F8" s="10">
        <f t="shared" si="0"/>
        <v>26500</v>
      </c>
      <c r="G8" s="10">
        <v>4285</v>
      </c>
      <c r="H8" s="11"/>
      <c r="I8" s="10">
        <v>886</v>
      </c>
      <c r="J8" s="10">
        <v>1513</v>
      </c>
      <c r="K8" s="10">
        <v>1243</v>
      </c>
      <c r="L8" s="12"/>
      <c r="M8" s="10">
        <f t="shared" si="1"/>
        <v>6543</v>
      </c>
    </row>
    <row r="9" spans="2:13" ht="24.75" customHeight="1">
      <c r="B9" s="16" t="s">
        <v>3</v>
      </c>
      <c r="C9" s="9">
        <v>15</v>
      </c>
      <c r="D9" s="26">
        <v>9168</v>
      </c>
      <c r="E9" s="10">
        <v>2229</v>
      </c>
      <c r="F9" s="10">
        <f t="shared" si="0"/>
        <v>137520</v>
      </c>
      <c r="G9" s="10">
        <v>38555</v>
      </c>
      <c r="H9" s="11"/>
      <c r="I9" s="10">
        <v>3857</v>
      </c>
      <c r="J9" s="10">
        <v>28635</v>
      </c>
      <c r="K9" s="10">
        <v>3083</v>
      </c>
      <c r="L9" s="12"/>
      <c r="M9" s="10">
        <f t="shared" si="1"/>
        <v>46972</v>
      </c>
    </row>
    <row r="10" spans="2:13" ht="24.75" customHeight="1">
      <c r="B10" s="16" t="s">
        <v>4</v>
      </c>
      <c r="C10" s="9">
        <v>15</v>
      </c>
      <c r="D10" s="26">
        <v>19124</v>
      </c>
      <c r="E10" s="10">
        <v>376</v>
      </c>
      <c r="F10" s="10">
        <f t="shared" si="0"/>
        <v>286860</v>
      </c>
      <c r="G10" s="10">
        <v>6545</v>
      </c>
      <c r="H10" s="11"/>
      <c r="I10" s="10">
        <v>1754</v>
      </c>
      <c r="J10" s="10">
        <v>19943</v>
      </c>
      <c r="K10" s="10">
        <v>1548</v>
      </c>
      <c r="L10" s="12"/>
      <c r="M10" s="10">
        <f t="shared" si="1"/>
        <v>42745</v>
      </c>
    </row>
    <row r="11" spans="2:13" ht="24.75" customHeight="1">
      <c r="B11" s="16" t="s">
        <v>5</v>
      </c>
      <c r="C11" s="9">
        <v>8</v>
      </c>
      <c r="D11" s="26">
        <v>17375</v>
      </c>
      <c r="E11" s="10">
        <v>1529</v>
      </c>
      <c r="F11" s="10">
        <f t="shared" si="0"/>
        <v>139000</v>
      </c>
      <c r="G11" s="10">
        <v>26265</v>
      </c>
      <c r="H11" s="11"/>
      <c r="I11" s="10">
        <v>1412</v>
      </c>
      <c r="J11" s="10">
        <v>7705</v>
      </c>
      <c r="K11" s="10">
        <v>3338</v>
      </c>
      <c r="L11" s="12"/>
      <c r="M11" s="10">
        <f t="shared" si="1"/>
        <v>31359</v>
      </c>
    </row>
    <row r="12" spans="2:13" ht="24.75" customHeight="1">
      <c r="B12" s="16" t="s">
        <v>17</v>
      </c>
      <c r="C12" s="9">
        <v>10</v>
      </c>
      <c r="D12" s="26">
        <v>5284</v>
      </c>
      <c r="E12" s="10">
        <v>748</v>
      </c>
      <c r="F12" s="10">
        <f t="shared" si="0"/>
        <v>52840</v>
      </c>
      <c r="G12" s="10">
        <v>13170</v>
      </c>
      <c r="H12" s="11"/>
      <c r="I12" s="10">
        <v>6691</v>
      </c>
      <c r="J12" s="10">
        <v>65642</v>
      </c>
      <c r="K12" s="10">
        <v>3246</v>
      </c>
      <c r="L12" s="12"/>
      <c r="M12" s="10">
        <f t="shared" si="1"/>
        <v>81611</v>
      </c>
    </row>
    <row r="13" spans="2:13" ht="24.75" customHeight="1">
      <c r="B13" s="16" t="s">
        <v>9</v>
      </c>
      <c r="C13" s="9">
        <v>10</v>
      </c>
      <c r="D13" s="26">
        <v>5434</v>
      </c>
      <c r="E13" s="10">
        <v>498</v>
      </c>
      <c r="F13" s="10">
        <f t="shared" si="0"/>
        <v>54340</v>
      </c>
      <c r="G13" s="10">
        <v>8845</v>
      </c>
      <c r="H13" s="11"/>
      <c r="I13" s="10">
        <v>5813</v>
      </c>
      <c r="J13" s="10">
        <v>63062</v>
      </c>
      <c r="K13" s="10">
        <v>2536</v>
      </c>
      <c r="L13" s="12"/>
      <c r="M13" s="10">
        <f t="shared" si="1"/>
        <v>77343</v>
      </c>
    </row>
    <row r="14" spans="2:13" ht="24.75" customHeight="1">
      <c r="B14" s="16" t="s">
        <v>7</v>
      </c>
      <c r="C14" s="9">
        <v>3</v>
      </c>
      <c r="D14" s="26">
        <v>4658</v>
      </c>
      <c r="E14" s="10">
        <v>0</v>
      </c>
      <c r="F14" s="10">
        <f t="shared" si="0"/>
        <v>13974</v>
      </c>
      <c r="G14" s="10">
        <v>0</v>
      </c>
      <c r="H14" s="11"/>
      <c r="I14" s="10">
        <v>602</v>
      </c>
      <c r="J14" s="10">
        <v>1008</v>
      </c>
      <c r="K14" s="10">
        <v>1502</v>
      </c>
      <c r="L14" s="12"/>
      <c r="M14" s="10">
        <f t="shared" si="1"/>
        <v>7770</v>
      </c>
    </row>
    <row r="15" spans="2:13" ht="24.75" customHeight="1">
      <c r="B15" s="16" t="s">
        <v>8</v>
      </c>
      <c r="C15" s="9">
        <v>8</v>
      </c>
      <c r="D15" s="26">
        <v>4393</v>
      </c>
      <c r="E15" s="10">
        <v>169</v>
      </c>
      <c r="F15" s="10">
        <f t="shared" si="0"/>
        <v>35144</v>
      </c>
      <c r="G15" s="10">
        <v>2840</v>
      </c>
      <c r="H15" s="11"/>
      <c r="I15" s="10">
        <v>374</v>
      </c>
      <c r="J15" s="10">
        <v>897</v>
      </c>
      <c r="K15" s="10">
        <v>555</v>
      </c>
      <c r="L15" s="12"/>
      <c r="M15" s="10">
        <f t="shared" si="1"/>
        <v>6388</v>
      </c>
    </row>
    <row r="16" spans="2:13" ht="24.75" customHeight="1">
      <c r="B16" s="16" t="s">
        <v>6</v>
      </c>
      <c r="C16" s="9">
        <v>5</v>
      </c>
      <c r="D16" s="26">
        <v>14249</v>
      </c>
      <c r="E16" s="10">
        <v>2192</v>
      </c>
      <c r="F16" s="10">
        <f t="shared" si="0"/>
        <v>71245</v>
      </c>
      <c r="G16" s="10">
        <v>22020</v>
      </c>
      <c r="H16" s="11"/>
      <c r="I16" s="10">
        <v>7012</v>
      </c>
      <c r="J16" s="10">
        <v>318</v>
      </c>
      <c r="K16" s="10">
        <v>3361</v>
      </c>
      <c r="L16" s="12"/>
      <c r="M16" s="10">
        <f t="shared" si="1"/>
        <v>27132</v>
      </c>
    </row>
    <row r="17" spans="2:13" ht="24.75" customHeight="1">
      <c r="B17" s="16" t="s">
        <v>16</v>
      </c>
      <c r="C17" s="9">
        <v>5</v>
      </c>
      <c r="D17" s="26">
        <v>3125</v>
      </c>
      <c r="E17" s="10">
        <v>37</v>
      </c>
      <c r="F17" s="10">
        <f t="shared" si="0"/>
        <v>15625</v>
      </c>
      <c r="G17" s="10">
        <v>615</v>
      </c>
      <c r="H17" s="11"/>
      <c r="I17" s="10">
        <v>231</v>
      </c>
      <c r="J17" s="10">
        <v>0</v>
      </c>
      <c r="K17" s="10">
        <v>245</v>
      </c>
      <c r="L17" s="12"/>
      <c r="M17" s="10">
        <f t="shared" si="1"/>
        <v>3638</v>
      </c>
    </row>
    <row r="18" spans="2:13" ht="24.75" customHeight="1">
      <c r="B18" s="16" t="s">
        <v>10</v>
      </c>
      <c r="C18" s="9">
        <v>3</v>
      </c>
      <c r="D18" s="26">
        <v>755</v>
      </c>
      <c r="E18" s="10">
        <v>0</v>
      </c>
      <c r="F18" s="10">
        <f t="shared" si="0"/>
        <v>2265</v>
      </c>
      <c r="G18" s="10">
        <v>0</v>
      </c>
      <c r="H18" s="11"/>
      <c r="I18" s="10">
        <v>703</v>
      </c>
      <c r="J18" s="10">
        <v>0</v>
      </c>
      <c r="K18" s="10">
        <v>846</v>
      </c>
      <c r="L18" s="12"/>
      <c r="M18" s="10">
        <v>2685</v>
      </c>
    </row>
    <row r="19" spans="2:13" ht="24.75" customHeight="1">
      <c r="B19" s="16" t="s">
        <v>11</v>
      </c>
      <c r="C19" s="9">
        <v>3</v>
      </c>
      <c r="D19" s="26">
        <v>20594</v>
      </c>
      <c r="E19" s="10">
        <v>2731</v>
      </c>
      <c r="F19" s="10">
        <f>D19*C19</f>
        <v>61782</v>
      </c>
      <c r="G19" s="10">
        <v>20542.5</v>
      </c>
      <c r="H19" s="11"/>
      <c r="I19" s="10">
        <v>3396</v>
      </c>
      <c r="J19" s="10">
        <v>318</v>
      </c>
      <c r="K19" s="10">
        <v>4054</v>
      </c>
      <c r="L19" s="12"/>
      <c r="M19" s="10">
        <f>D19+I19+E19+J19+K19</f>
        <v>31093</v>
      </c>
    </row>
    <row r="20" spans="2:13" ht="24.75" customHeight="1">
      <c r="B20" s="12" t="s">
        <v>36</v>
      </c>
      <c r="C20" s="9">
        <v>3</v>
      </c>
      <c r="D20" s="20">
        <v>104</v>
      </c>
      <c r="E20" s="20">
        <v>0</v>
      </c>
      <c r="F20" s="20">
        <f>D20*C20</f>
        <v>312</v>
      </c>
      <c r="G20" s="20">
        <v>0</v>
      </c>
      <c r="I20" s="20">
        <v>3665</v>
      </c>
      <c r="J20" s="20">
        <v>0</v>
      </c>
      <c r="K20" s="20">
        <v>41</v>
      </c>
      <c r="M20" s="20">
        <f>D20+I20+E20+J20+K20</f>
        <v>3810</v>
      </c>
    </row>
    <row r="21" spans="2:13" ht="24.75" customHeight="1">
      <c r="B21" s="16" t="s">
        <v>12</v>
      </c>
      <c r="C21" s="9">
        <v>3</v>
      </c>
      <c r="D21" s="27">
        <v>286</v>
      </c>
      <c r="E21" s="10">
        <v>0</v>
      </c>
      <c r="F21" s="10">
        <f t="shared" si="0"/>
        <v>858</v>
      </c>
      <c r="G21" s="10">
        <v>0</v>
      </c>
      <c r="H21" s="11"/>
      <c r="I21" s="10">
        <v>24</v>
      </c>
      <c r="J21" s="10">
        <v>0</v>
      </c>
      <c r="K21" s="10">
        <v>159</v>
      </c>
      <c r="L21" s="12"/>
      <c r="M21" s="10">
        <f t="shared" si="1"/>
        <v>469</v>
      </c>
    </row>
    <row r="22" spans="2:13" ht="24.75" customHeight="1">
      <c r="B22" s="16" t="s">
        <v>13</v>
      </c>
      <c r="C22" s="9">
        <v>10</v>
      </c>
      <c r="D22" s="27">
        <v>27417</v>
      </c>
      <c r="E22" s="10">
        <v>955</v>
      </c>
      <c r="F22" s="10">
        <f t="shared" si="0"/>
        <v>274170</v>
      </c>
      <c r="G22" s="10">
        <v>15190</v>
      </c>
      <c r="H22" s="11"/>
      <c r="I22" s="10">
        <v>3491</v>
      </c>
      <c r="J22" s="10">
        <v>21473</v>
      </c>
      <c r="K22" s="10">
        <v>2493</v>
      </c>
      <c r="L22" s="12"/>
      <c r="M22" s="10">
        <f t="shared" si="1"/>
        <v>55829</v>
      </c>
    </row>
    <row r="23" spans="2:13" ht="24.75" customHeight="1">
      <c r="B23" s="16" t="s">
        <v>15</v>
      </c>
      <c r="C23" s="9">
        <v>10</v>
      </c>
      <c r="D23" s="27">
        <v>10181</v>
      </c>
      <c r="E23" s="10">
        <v>567</v>
      </c>
      <c r="F23" s="10">
        <f t="shared" si="0"/>
        <v>101810</v>
      </c>
      <c r="G23" s="10">
        <v>10075</v>
      </c>
      <c r="H23" s="11"/>
      <c r="I23" s="10">
        <v>2223</v>
      </c>
      <c r="J23" s="10">
        <v>1765</v>
      </c>
      <c r="K23" s="10">
        <v>1556</v>
      </c>
      <c r="L23" s="12"/>
      <c r="M23" s="10">
        <f t="shared" si="1"/>
        <v>16292</v>
      </c>
    </row>
    <row r="24" spans="2:13" ht="24.75" customHeight="1">
      <c r="B24" s="7" t="s">
        <v>21</v>
      </c>
      <c r="C24" s="32" t="s">
        <v>18</v>
      </c>
      <c r="D24" s="33"/>
      <c r="E24" s="33"/>
      <c r="F24" s="33"/>
      <c r="G24" s="34"/>
      <c r="H24" s="11"/>
      <c r="I24" s="13">
        <v>5005</v>
      </c>
      <c r="J24" s="13">
        <v>0</v>
      </c>
      <c r="K24" s="13">
        <v>0</v>
      </c>
      <c r="L24" s="12"/>
      <c r="M24" s="10">
        <f>D24+I24+E24+J24+K24</f>
        <v>5005</v>
      </c>
    </row>
    <row r="25" spans="2:13" ht="30" customHeight="1">
      <c r="B25" s="7" t="s">
        <v>34</v>
      </c>
      <c r="C25" s="28" t="s">
        <v>18</v>
      </c>
      <c r="D25" s="28"/>
      <c r="E25" s="28"/>
      <c r="F25" s="28"/>
      <c r="G25" s="28"/>
      <c r="I25" s="21">
        <v>782</v>
      </c>
      <c r="J25" s="20">
        <v>0</v>
      </c>
      <c r="K25" s="20">
        <v>0</v>
      </c>
      <c r="M25" s="21">
        <f>D25+I25+E25+J25+K25</f>
        <v>782</v>
      </c>
    </row>
    <row r="26" spans="2:13" ht="34.5" customHeight="1">
      <c r="B26" s="30" t="s">
        <v>33</v>
      </c>
      <c r="C26" s="31"/>
      <c r="D26" s="14">
        <f>SUM(D6:D23)</f>
        <v>149518</v>
      </c>
      <c r="E26" s="14">
        <f>SUM(E6:E23)</f>
        <v>13168</v>
      </c>
      <c r="F26" s="14">
        <f>SUM(F6:F23)</f>
        <v>1345060</v>
      </c>
      <c r="G26" s="14">
        <f>SUM(G6:G23)</f>
        <v>184102.5</v>
      </c>
      <c r="H26" s="15"/>
      <c r="I26" s="14">
        <f>SUM(I6:I25)</f>
        <v>49353</v>
      </c>
      <c r="J26" s="14">
        <f>SUM(J6:J23)</f>
        <v>216028</v>
      </c>
      <c r="K26" s="14">
        <f>SUM(K6:K23)</f>
        <v>30847</v>
      </c>
      <c r="L26" s="15"/>
      <c r="M26" s="14">
        <v>458914</v>
      </c>
    </row>
    <row r="32" ht="15" customHeight="1">
      <c r="C32" s="6"/>
    </row>
  </sheetData>
  <sheetProtection/>
  <mergeCells count="14">
    <mergeCell ref="B1:M1"/>
    <mergeCell ref="B2:M2"/>
    <mergeCell ref="I4:K4"/>
    <mergeCell ref="B4:B5"/>
    <mergeCell ref="C4:C5"/>
    <mergeCell ref="D4:D5"/>
    <mergeCell ref="E4:E5"/>
    <mergeCell ref="K3:M3"/>
    <mergeCell ref="C25:G25"/>
    <mergeCell ref="F4:F5"/>
    <mergeCell ref="G4:G5"/>
    <mergeCell ref="M4:M5"/>
    <mergeCell ref="B26:C26"/>
    <mergeCell ref="C24:G24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72" r:id="rId1"/>
  <ignoredErrors>
    <ignoredError sqref="J26:K2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showGridLines="0" tabSelected="1" view="pageBreakPreview" zoomScale="70" zoomScaleNormal="75" zoomScaleSheetLayoutView="70" workbookViewId="0" topLeftCell="A7">
      <selection activeCell="M19" sqref="M19"/>
    </sheetView>
  </sheetViews>
  <sheetFormatPr defaultColWidth="9.00390625" defaultRowHeight="15" customHeight="1"/>
  <cols>
    <col min="1" max="1" width="0.875" style="8" customWidth="1"/>
    <col min="2" max="2" width="34.875" style="1" customWidth="1"/>
    <col min="3" max="3" width="12.25390625" style="3" customWidth="1"/>
    <col min="4" max="4" width="13.75390625" style="1" customWidth="1"/>
    <col min="5" max="5" width="20.125" style="1" customWidth="1"/>
    <col min="6" max="6" width="19.75390625" style="1" customWidth="1"/>
    <col min="7" max="7" width="18.75390625" style="1" customWidth="1"/>
    <col min="8" max="8" width="0.875" style="1" customWidth="1"/>
    <col min="9" max="9" width="18.75390625" style="1" customWidth="1"/>
    <col min="10" max="10" width="18.25390625" style="1" customWidth="1"/>
    <col min="11" max="11" width="23.125" style="1" customWidth="1"/>
    <col min="12" max="12" width="0.875" style="1" customWidth="1"/>
    <col min="13" max="13" width="22.125" style="1" customWidth="1"/>
    <col min="14" max="16384" width="9.125" style="1" customWidth="1"/>
  </cols>
  <sheetData>
    <row r="1" spans="2:13" ht="46.5" customHeight="1">
      <c r="B1" s="35" t="s">
        <v>23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2:13" ht="34.5" customHeight="1">
      <c r="B2" s="36" t="s">
        <v>20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2:13" ht="19.5" customHeight="1">
      <c r="B3" s="2"/>
      <c r="C3" s="2"/>
      <c r="D3" s="2"/>
      <c r="E3" s="2"/>
      <c r="F3" s="2"/>
      <c r="G3" s="2"/>
      <c r="K3" s="40" t="s">
        <v>37</v>
      </c>
      <c r="L3" s="40"/>
      <c r="M3" s="40"/>
    </row>
    <row r="4" spans="1:13" s="4" customFormat="1" ht="27.75" customHeight="1">
      <c r="A4" s="5"/>
      <c r="B4" s="38" t="s">
        <v>31</v>
      </c>
      <c r="C4" s="29" t="s">
        <v>22</v>
      </c>
      <c r="D4" s="29" t="s">
        <v>19</v>
      </c>
      <c r="E4" s="29" t="s">
        <v>24</v>
      </c>
      <c r="F4" s="29" t="s">
        <v>25</v>
      </c>
      <c r="G4" s="29" t="s">
        <v>26</v>
      </c>
      <c r="H4" s="17"/>
      <c r="I4" s="37" t="s">
        <v>27</v>
      </c>
      <c r="J4" s="37"/>
      <c r="K4" s="37"/>
      <c r="L4" s="1"/>
      <c r="M4" s="29" t="s">
        <v>32</v>
      </c>
    </row>
    <row r="5" spans="1:18" s="4" customFormat="1" ht="48" customHeight="1">
      <c r="A5" s="5"/>
      <c r="B5" s="38"/>
      <c r="C5" s="29"/>
      <c r="D5" s="29"/>
      <c r="E5" s="29"/>
      <c r="F5" s="29"/>
      <c r="G5" s="29"/>
      <c r="H5" s="17"/>
      <c r="I5" s="19" t="s">
        <v>28</v>
      </c>
      <c r="J5" s="19" t="s">
        <v>29</v>
      </c>
      <c r="K5" s="19" t="s">
        <v>30</v>
      </c>
      <c r="L5" s="1"/>
      <c r="M5" s="29"/>
      <c r="P5" s="1"/>
      <c r="Q5" s="1"/>
      <c r="R5" s="1"/>
    </row>
    <row r="6" spans="2:13" ht="24.75" customHeight="1">
      <c r="B6" s="16" t="s">
        <v>1</v>
      </c>
      <c r="C6" s="9">
        <v>15</v>
      </c>
      <c r="D6" s="10">
        <v>30833</v>
      </c>
      <c r="E6" s="10">
        <v>10200</v>
      </c>
      <c r="F6" s="10">
        <v>462495</v>
      </c>
      <c r="G6" s="10">
        <v>164830</v>
      </c>
      <c r="H6" s="11"/>
      <c r="I6" s="10">
        <v>30025</v>
      </c>
      <c r="J6" s="10">
        <v>28534</v>
      </c>
      <c r="K6" s="10">
        <v>4911</v>
      </c>
      <c r="L6" s="12"/>
      <c r="M6" s="10">
        <f>D6+I6+E6+J6+K6</f>
        <v>104503</v>
      </c>
    </row>
    <row r="7" spans="2:13" ht="24.75" customHeight="1">
      <c r="B7" s="16" t="s">
        <v>0</v>
      </c>
      <c r="C7" s="9">
        <v>3</v>
      </c>
      <c r="D7" s="10">
        <v>4172</v>
      </c>
      <c r="E7" s="10">
        <v>0</v>
      </c>
      <c r="F7" s="10">
        <v>12516</v>
      </c>
      <c r="G7" s="10">
        <v>0</v>
      </c>
      <c r="H7" s="11"/>
      <c r="I7" s="10">
        <v>4143</v>
      </c>
      <c r="J7" s="10">
        <v>0</v>
      </c>
      <c r="K7" s="10">
        <v>1416</v>
      </c>
      <c r="L7" s="12"/>
      <c r="M7" s="10">
        <f aca="true" t="shared" si="0" ref="M7:M24">D7+I7+E7+J7+K7</f>
        <v>9731</v>
      </c>
    </row>
    <row r="8" spans="2:13" ht="24.75" customHeight="1">
      <c r="B8" s="16" t="s">
        <v>2</v>
      </c>
      <c r="C8" s="9">
        <v>10</v>
      </c>
      <c r="D8" s="10">
        <v>17218</v>
      </c>
      <c r="E8" s="10">
        <v>1591</v>
      </c>
      <c r="F8" s="10">
        <v>172180</v>
      </c>
      <c r="G8" s="10">
        <v>25360</v>
      </c>
      <c r="H8" s="11"/>
      <c r="I8" s="10">
        <v>12638</v>
      </c>
      <c r="J8" s="10">
        <v>8359</v>
      </c>
      <c r="K8" s="10">
        <v>6940</v>
      </c>
      <c r="L8" s="12"/>
      <c r="M8" s="10">
        <f t="shared" si="0"/>
        <v>46746</v>
      </c>
    </row>
    <row r="9" spans="2:13" ht="24.75" customHeight="1">
      <c r="B9" s="16" t="s">
        <v>3</v>
      </c>
      <c r="C9" s="9">
        <v>15</v>
      </c>
      <c r="D9" s="10">
        <v>66240</v>
      </c>
      <c r="E9" s="10">
        <v>14908</v>
      </c>
      <c r="F9" s="10">
        <v>993600</v>
      </c>
      <c r="G9" s="10">
        <v>246950</v>
      </c>
      <c r="H9" s="11"/>
      <c r="I9" s="10">
        <v>49479</v>
      </c>
      <c r="J9" s="10">
        <v>180078</v>
      </c>
      <c r="K9" s="10">
        <v>18667</v>
      </c>
      <c r="L9" s="12"/>
      <c r="M9" s="10">
        <f t="shared" si="0"/>
        <v>329372</v>
      </c>
    </row>
    <row r="10" spans="2:13" ht="24.75" customHeight="1">
      <c r="B10" s="16" t="s">
        <v>4</v>
      </c>
      <c r="C10" s="9">
        <v>15</v>
      </c>
      <c r="D10" s="10">
        <v>43417</v>
      </c>
      <c r="E10" s="10">
        <v>3202</v>
      </c>
      <c r="F10" s="10">
        <v>651255</v>
      </c>
      <c r="G10" s="10">
        <v>52655</v>
      </c>
      <c r="H10" s="11"/>
      <c r="I10" s="10">
        <v>25463</v>
      </c>
      <c r="J10" s="10">
        <v>231470</v>
      </c>
      <c r="K10" s="10">
        <v>10604</v>
      </c>
      <c r="L10" s="12"/>
      <c r="M10" s="10">
        <f t="shared" si="0"/>
        <v>314156</v>
      </c>
    </row>
    <row r="11" spans="2:13" ht="24.75" customHeight="1">
      <c r="B11" s="16" t="s">
        <v>5</v>
      </c>
      <c r="C11" s="9">
        <v>8</v>
      </c>
      <c r="D11" s="10">
        <v>86755</v>
      </c>
      <c r="E11" s="10">
        <v>6678</v>
      </c>
      <c r="F11" s="10">
        <f aca="true" t="shared" si="1" ref="F10:F24">D11*C11</f>
        <v>694040</v>
      </c>
      <c r="G11" s="10">
        <v>113930</v>
      </c>
      <c r="H11" s="11"/>
      <c r="I11" s="10">
        <v>11237</v>
      </c>
      <c r="J11" s="10">
        <v>37462</v>
      </c>
      <c r="K11" s="10">
        <v>12251</v>
      </c>
      <c r="L11" s="12"/>
      <c r="M11" s="10">
        <f t="shared" si="0"/>
        <v>154383</v>
      </c>
    </row>
    <row r="12" spans="2:13" ht="24.75" customHeight="1">
      <c r="B12" s="16" t="s">
        <v>17</v>
      </c>
      <c r="C12" s="9">
        <v>10</v>
      </c>
      <c r="D12" s="10">
        <v>31052</v>
      </c>
      <c r="E12" s="10">
        <v>4806</v>
      </c>
      <c r="F12" s="10">
        <f t="shared" si="1"/>
        <v>310520</v>
      </c>
      <c r="G12" s="10">
        <v>95920</v>
      </c>
      <c r="H12" s="11"/>
      <c r="I12" s="10">
        <v>64137</v>
      </c>
      <c r="J12" s="10">
        <v>393458</v>
      </c>
      <c r="K12" s="10">
        <v>15561</v>
      </c>
      <c r="L12" s="12"/>
      <c r="M12" s="10">
        <f t="shared" si="0"/>
        <v>509014</v>
      </c>
    </row>
    <row r="13" spans="2:13" ht="24.75" customHeight="1">
      <c r="B13" s="16" t="s">
        <v>9</v>
      </c>
      <c r="C13" s="9">
        <v>10</v>
      </c>
      <c r="D13" s="10">
        <v>37227</v>
      </c>
      <c r="E13" s="10">
        <v>2750</v>
      </c>
      <c r="F13" s="10">
        <f t="shared" si="1"/>
        <v>372270</v>
      </c>
      <c r="G13" s="10">
        <v>47165</v>
      </c>
      <c r="H13" s="11"/>
      <c r="I13" s="10">
        <v>51910</v>
      </c>
      <c r="J13" s="10">
        <v>362167</v>
      </c>
      <c r="K13" s="10">
        <v>12151</v>
      </c>
      <c r="L13" s="12"/>
      <c r="M13" s="10">
        <f t="shared" si="0"/>
        <v>466205</v>
      </c>
    </row>
    <row r="14" spans="2:13" ht="24.75" customHeight="1">
      <c r="B14" s="16" t="s">
        <v>7</v>
      </c>
      <c r="C14" s="9">
        <v>3</v>
      </c>
      <c r="D14" s="10">
        <v>23747</v>
      </c>
      <c r="E14" s="10">
        <v>0</v>
      </c>
      <c r="F14" s="10">
        <f t="shared" si="1"/>
        <v>71241</v>
      </c>
      <c r="G14" s="10">
        <v>0</v>
      </c>
      <c r="H14" s="11"/>
      <c r="I14" s="10">
        <v>4080</v>
      </c>
      <c r="J14" s="10">
        <v>3932</v>
      </c>
      <c r="K14" s="10">
        <v>7097</v>
      </c>
      <c r="L14" s="12"/>
      <c r="M14" s="10">
        <f t="shared" si="0"/>
        <v>38856</v>
      </c>
    </row>
    <row r="15" spans="2:13" ht="24.75" customHeight="1">
      <c r="B15" s="16" t="s">
        <v>8</v>
      </c>
      <c r="C15" s="9">
        <v>8</v>
      </c>
      <c r="D15" s="10">
        <v>20051</v>
      </c>
      <c r="E15" s="10">
        <v>747</v>
      </c>
      <c r="F15" s="10">
        <f t="shared" si="1"/>
        <v>160408</v>
      </c>
      <c r="G15" s="10">
        <v>12435</v>
      </c>
      <c r="H15" s="11"/>
      <c r="I15" s="10">
        <v>3480</v>
      </c>
      <c r="J15" s="10">
        <v>3920</v>
      </c>
      <c r="K15" s="10">
        <v>2674</v>
      </c>
      <c r="L15" s="12"/>
      <c r="M15" s="10">
        <f t="shared" si="0"/>
        <v>30872</v>
      </c>
    </row>
    <row r="16" spans="2:13" ht="24.75" customHeight="1">
      <c r="B16" s="16" t="s">
        <v>6</v>
      </c>
      <c r="C16" s="9">
        <v>5</v>
      </c>
      <c r="D16" s="10">
        <v>83229</v>
      </c>
      <c r="E16" s="10">
        <v>9176</v>
      </c>
      <c r="F16" s="10">
        <f t="shared" si="1"/>
        <v>416145</v>
      </c>
      <c r="G16" s="10">
        <v>102929</v>
      </c>
      <c r="H16" s="11"/>
      <c r="I16" s="10">
        <v>52658</v>
      </c>
      <c r="J16" s="10">
        <v>1743</v>
      </c>
      <c r="K16" s="10">
        <v>17250</v>
      </c>
      <c r="L16" s="12"/>
      <c r="M16" s="10">
        <f t="shared" si="0"/>
        <v>164056</v>
      </c>
    </row>
    <row r="17" spans="2:13" ht="24.75" customHeight="1">
      <c r="B17" s="16" t="s">
        <v>16</v>
      </c>
      <c r="C17" s="9">
        <v>5</v>
      </c>
      <c r="D17" s="10">
        <v>22688</v>
      </c>
      <c r="E17" s="10">
        <v>209</v>
      </c>
      <c r="F17" s="10">
        <f t="shared" si="1"/>
        <v>113440</v>
      </c>
      <c r="G17" s="10">
        <v>3590</v>
      </c>
      <c r="H17" s="11"/>
      <c r="I17" s="10">
        <v>2991</v>
      </c>
      <c r="J17" s="10">
        <v>0</v>
      </c>
      <c r="K17" s="10">
        <v>2110</v>
      </c>
      <c r="L17" s="12"/>
      <c r="M17" s="10">
        <f t="shared" si="0"/>
        <v>27998</v>
      </c>
    </row>
    <row r="18" spans="2:13" ht="24.75" customHeight="1">
      <c r="B18" s="16" t="s">
        <v>10</v>
      </c>
      <c r="C18" s="9">
        <v>3</v>
      </c>
      <c r="D18" s="10">
        <v>5528</v>
      </c>
      <c r="E18" s="10">
        <v>0</v>
      </c>
      <c r="F18" s="10">
        <f t="shared" si="1"/>
        <v>16584</v>
      </c>
      <c r="G18" s="10">
        <v>0</v>
      </c>
      <c r="H18" s="11"/>
      <c r="I18" s="10">
        <v>8454</v>
      </c>
      <c r="J18" s="10">
        <v>0</v>
      </c>
      <c r="K18" s="10">
        <v>7437</v>
      </c>
      <c r="L18" s="12"/>
      <c r="M18" s="10">
        <v>21419</v>
      </c>
    </row>
    <row r="19" spans="2:13" ht="24.75" customHeight="1">
      <c r="B19" s="16" t="s">
        <v>11</v>
      </c>
      <c r="C19" s="9">
        <v>3</v>
      </c>
      <c r="D19" s="10">
        <v>122239</v>
      </c>
      <c r="E19" s="10">
        <v>12181</v>
      </c>
      <c r="F19" s="10">
        <v>367145</v>
      </c>
      <c r="G19" s="10">
        <v>110033</v>
      </c>
      <c r="H19" s="11"/>
      <c r="I19" s="10">
        <v>26088</v>
      </c>
      <c r="J19" s="10">
        <v>1036</v>
      </c>
      <c r="K19" s="10">
        <v>25528</v>
      </c>
      <c r="L19" s="12"/>
      <c r="M19" s="10">
        <f t="shared" si="0"/>
        <v>187072</v>
      </c>
    </row>
    <row r="20" spans="2:13" ht="24.75" customHeight="1">
      <c r="B20" s="16" t="s">
        <v>36</v>
      </c>
      <c r="C20" s="9">
        <v>5</v>
      </c>
      <c r="D20" s="10">
        <v>104</v>
      </c>
      <c r="E20" s="10">
        <v>0</v>
      </c>
      <c r="F20" s="10">
        <v>312</v>
      </c>
      <c r="G20" s="10">
        <v>0</v>
      </c>
      <c r="H20" s="11"/>
      <c r="I20" s="10">
        <v>12701</v>
      </c>
      <c r="J20" s="10">
        <v>0</v>
      </c>
      <c r="K20" s="10">
        <v>41</v>
      </c>
      <c r="L20" s="12"/>
      <c r="M20" s="10">
        <f t="shared" si="0"/>
        <v>12846</v>
      </c>
    </row>
    <row r="21" spans="2:13" ht="24.75" customHeight="1">
      <c r="B21" s="16" t="s">
        <v>12</v>
      </c>
      <c r="C21" s="9">
        <v>3</v>
      </c>
      <c r="D21" s="10">
        <v>1647</v>
      </c>
      <c r="E21" s="10">
        <v>0</v>
      </c>
      <c r="F21" s="10">
        <v>4941</v>
      </c>
      <c r="G21" s="10">
        <v>0</v>
      </c>
      <c r="H21" s="11"/>
      <c r="I21" s="10">
        <v>185</v>
      </c>
      <c r="J21" s="10">
        <v>0</v>
      </c>
      <c r="K21" s="10">
        <v>631</v>
      </c>
      <c r="L21" s="12"/>
      <c r="M21" s="10">
        <f t="shared" si="0"/>
        <v>2463</v>
      </c>
    </row>
    <row r="22" spans="2:13" ht="24.75" customHeight="1">
      <c r="B22" s="16" t="s">
        <v>13</v>
      </c>
      <c r="C22" s="9">
        <v>10</v>
      </c>
      <c r="D22" s="10">
        <v>145463</v>
      </c>
      <c r="E22" s="10">
        <v>6493</v>
      </c>
      <c r="F22" s="10">
        <f t="shared" si="1"/>
        <v>1454630</v>
      </c>
      <c r="G22" s="10">
        <v>104840</v>
      </c>
      <c r="H22" s="11"/>
      <c r="I22" s="10">
        <v>37895</v>
      </c>
      <c r="J22" s="10">
        <v>99670</v>
      </c>
      <c r="K22" s="10">
        <v>20071</v>
      </c>
      <c r="L22" s="12"/>
      <c r="M22" s="10">
        <f t="shared" si="0"/>
        <v>309592</v>
      </c>
    </row>
    <row r="23" spans="2:13" ht="24.75" customHeight="1">
      <c r="B23" s="16" t="s">
        <v>14</v>
      </c>
      <c r="C23" s="9">
        <v>10</v>
      </c>
      <c r="D23" s="10">
        <v>76</v>
      </c>
      <c r="E23" s="10">
        <v>0</v>
      </c>
      <c r="F23" s="10">
        <f t="shared" si="1"/>
        <v>760</v>
      </c>
      <c r="G23" s="10">
        <v>0</v>
      </c>
      <c r="H23" s="11"/>
      <c r="I23" s="10">
        <v>103</v>
      </c>
      <c r="J23" s="10">
        <v>0</v>
      </c>
      <c r="K23" s="10">
        <v>0</v>
      </c>
      <c r="L23" s="12"/>
      <c r="M23" s="10">
        <v>179</v>
      </c>
    </row>
    <row r="24" spans="2:13" ht="24.75" customHeight="1">
      <c r="B24" s="16" t="s">
        <v>15</v>
      </c>
      <c r="C24" s="9">
        <v>10</v>
      </c>
      <c r="D24" s="10">
        <v>62211</v>
      </c>
      <c r="E24" s="10">
        <v>3105</v>
      </c>
      <c r="F24" s="10">
        <f t="shared" si="1"/>
        <v>622110</v>
      </c>
      <c r="G24" s="10">
        <v>51935</v>
      </c>
      <c r="H24" s="11"/>
      <c r="I24" s="10">
        <v>27535</v>
      </c>
      <c r="J24" s="10">
        <v>11666</v>
      </c>
      <c r="K24" s="10">
        <v>10267</v>
      </c>
      <c r="L24" s="12"/>
      <c r="M24" s="10">
        <f t="shared" si="0"/>
        <v>114784</v>
      </c>
    </row>
    <row r="25" spans="2:13" ht="24.75" customHeight="1">
      <c r="B25" s="7" t="s">
        <v>21</v>
      </c>
      <c r="C25" s="32" t="s">
        <v>18</v>
      </c>
      <c r="D25" s="33"/>
      <c r="E25" s="33"/>
      <c r="F25" s="33"/>
      <c r="G25" s="34"/>
      <c r="H25" s="11"/>
      <c r="I25" s="13">
        <v>44734</v>
      </c>
      <c r="J25" s="13">
        <v>0</v>
      </c>
      <c r="K25" s="22">
        <v>0</v>
      </c>
      <c r="L25" s="12"/>
      <c r="M25" s="23">
        <f>D25+I25+E25+J25+K25</f>
        <v>44734</v>
      </c>
    </row>
    <row r="26" spans="2:13" ht="30" customHeight="1">
      <c r="B26" s="7" t="s">
        <v>35</v>
      </c>
      <c r="C26" s="28" t="s">
        <v>18</v>
      </c>
      <c r="D26" s="28"/>
      <c r="E26" s="28"/>
      <c r="F26" s="28"/>
      <c r="G26" s="28"/>
      <c r="I26" s="20">
        <v>8043</v>
      </c>
      <c r="J26" s="20">
        <v>0</v>
      </c>
      <c r="K26" s="20">
        <v>0</v>
      </c>
      <c r="L26" s="20"/>
      <c r="M26" s="16">
        <f>D26+I26+E26+J26+K26</f>
        <v>8043</v>
      </c>
    </row>
    <row r="27" spans="2:13" ht="34.5" customHeight="1">
      <c r="B27" s="30" t="s">
        <v>33</v>
      </c>
      <c r="C27" s="31"/>
      <c r="D27" s="14">
        <f>SUM(D6:D24)</f>
        <v>803897</v>
      </c>
      <c r="E27" s="14">
        <f>SUM(E6:E24)</f>
        <v>76046</v>
      </c>
      <c r="F27" s="14">
        <f>SUM(F6:F24)</f>
        <v>6896592</v>
      </c>
      <c r="G27" s="14">
        <f>SUM(G6:G24)</f>
        <v>1132572</v>
      </c>
      <c r="H27" s="15"/>
      <c r="I27" s="14">
        <f>SUM(I6:I26)</f>
        <v>477979</v>
      </c>
      <c r="J27" s="14">
        <f>SUM(J6:J26)</f>
        <v>1363495</v>
      </c>
      <c r="K27" s="24">
        <f>SUM(K6:K26)</f>
        <v>175607</v>
      </c>
      <c r="L27" s="15"/>
      <c r="M27" s="24">
        <f>SUM(M6:M26)</f>
        <v>2897024</v>
      </c>
    </row>
    <row r="33" ht="15" customHeight="1">
      <c r="C33" s="6"/>
    </row>
  </sheetData>
  <sheetProtection/>
  <mergeCells count="14">
    <mergeCell ref="B1:M1"/>
    <mergeCell ref="B2:M2"/>
    <mergeCell ref="B4:B5"/>
    <mergeCell ref="C4:C5"/>
    <mergeCell ref="D4:D5"/>
    <mergeCell ref="E4:E5"/>
    <mergeCell ref="F4:F5"/>
    <mergeCell ref="G4:G5"/>
    <mergeCell ref="I4:K4"/>
    <mergeCell ref="M4:M5"/>
    <mergeCell ref="C25:G25"/>
    <mergeCell ref="B27:C27"/>
    <mergeCell ref="K3:M3"/>
    <mergeCell ref="C26:G26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admin</cp:lastModifiedBy>
  <cp:lastPrinted>2011-02-08T15:21:54Z</cp:lastPrinted>
  <dcterms:created xsi:type="dcterms:W3CDTF">2004-06-08T16:25:04Z</dcterms:created>
  <dcterms:modified xsi:type="dcterms:W3CDTF">2011-10-19T07:02:13Z</dcterms:modified>
  <cp:category/>
  <cp:version/>
  <cp:contentType/>
  <cp:contentStatus/>
</cp:coreProperties>
</file>