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11 YILI MAYIS AYI" sheetId="1" r:id="rId1"/>
    <sheet name="2011 YILI OCAK-MAYIS AYI 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<sst xmlns="http://schemas.openxmlformats.org/spreadsheetml/2006/main" count="74" uniqueCount="39">
  <si>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</si>
  <si>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</si>
  <si>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</si>
  <si>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</si>
  <si>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</si>
  <si>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</si>
  <si>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</si>
  <si>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</si>
  <si>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</si>
  <si>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</si>
  <si>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</si>
  <si>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</si>
  <si>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</si>
  <si>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</si>
  <si>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</si>
  <si>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SİDE TİYATROSU</t>
  </si>
  <si>
    <t>TERMESSOS</t>
  </si>
  <si>
    <t>NOEL BABA MÜZESİ</t>
  </si>
  <si>
    <t>OLYMPOS (Plaj Kartı)</t>
  </si>
  <si>
    <t>Ücretsiz</t>
  </si>
  <si>
    <t>ÜCRETLİ ZİYARETÇİ</t>
  </si>
  <si>
    <t>M Ü Z E    V E    Ö R E N    Y E R L E R İ    İ S T A T İ S T İ Ğ İ</t>
  </si>
  <si>
    <t>ANTALYA ATATÜRK EVİ VE MÜZESİ</t>
  </si>
  <si>
    <t>GİRİŞ ÜCRETİ (TL)</t>
  </si>
  <si>
    <t>A N T A L Y A   İ L   K Ü L T Ü R   V E   T U R İ Z M   M Ü D Ü R L Ü Ğ Ü</t>
  </si>
  <si>
    <t>ÜCRETLİ MÜZE KART vb. KARTLI ZİYARETÇİ</t>
  </si>
  <si>
    <t>GİŞEDE SATILAN BİLET GELİRİ</t>
  </si>
  <si>
    <t>GİŞEDE SATILAN KART GELİRİ</t>
  </si>
  <si>
    <t>ÜCRETSİZ GİRİŞ BİLGİLERİ</t>
  </si>
  <si>
    <t>ÜCRETSİZ ZİYARETÇİLER</t>
  </si>
  <si>
    <t>İNDİRİMLİ GRUP GİRİŞ</t>
  </si>
  <si>
    <t xml:space="preserve">MÜZE KART vb. KARTLI ZİYARETÇİ GİRİŞİ </t>
  </si>
  <si>
    <t>MÜZE VE ÖRENYERLERİ</t>
  </si>
  <si>
    <t>TOPLAM ZİYARETÇİ SAYISI</t>
  </si>
  <si>
    <t>T O P L A M</t>
  </si>
  <si>
    <t>ALANYA ATATÜRK EVİ VE MÜZESİ</t>
  </si>
  <si>
    <t>ALANYA  ATATÜRK EVİ VE MÜZESİ</t>
  </si>
  <si>
    <t>2011 YILI OCAK-MAYIS AYI</t>
  </si>
  <si>
    <t xml:space="preserve">                      2011 YILI MAYIS AYI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</si>
</sst>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  <numFmt numFmtId="180" formatCode="###\ ###\ ##0"/>
    <numFmt numFmtId="181" formatCode="\ ###\ ###\ ##0"/>
    <numFmt numFmtId="182" formatCode="[$-41F]dd\ mmmm\ yyyy\ dddd"/>
    <numFmt numFmtId="183" formatCode="#,##0.00\ _T_L"/>
  </numFmts>
  <fonts count="49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b/>
      <sz val="18"/>
      <color indexed="48"/>
      <name val="Arial"/>
      <family val="2"/>
    </font>
    <font>
      <b/>
      <sz val="20"/>
      <color indexed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Arial"/>
      <family val="2"/>
    </font>
    <font>
      <b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10" fillId="0" borderId="10" xfId="0" applyNumberFormat="1" applyFont="1" applyBorder="1" applyAlignment="1">
      <alignment horizontal="center" vertical="center"/>
    </xf>
    <xf numFmtId="179" fontId="10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9" fontId="10" fillId="0" borderId="10" xfId="0" applyNumberFormat="1" applyFont="1" applyBorder="1" applyAlignment="1">
      <alignment horizontal="right" vertical="center"/>
    </xf>
    <xf numFmtId="179" fontId="5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9" fontId="10" fillId="0" borderId="11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vertical="center"/>
    </xf>
    <xf numFmtId="179" fontId="5" fillId="33" borderId="12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78" fontId="47" fillId="0" borderId="13" xfId="0" applyNumberFormat="1" applyFont="1" applyBorder="1" applyAlignment="1">
      <alignment horizontal="center" vertical="center"/>
    </xf>
    <xf numFmtId="178" fontId="47" fillId="0" borderId="15" xfId="0" applyNumberFormat="1" applyFont="1" applyBorder="1" applyAlignment="1">
      <alignment horizontal="center" vertical="center"/>
    </xf>
    <xf numFmtId="178" fontId="47" fillId="0" borderId="14" xfId="0" applyNumberFormat="1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3" fontId="48" fillId="0" borderId="16" xfId="0" applyNumberFormat="1" applyFont="1" applyBorder="1" applyAlignment="1">
      <alignment vertical="center"/>
    </xf>
    <xf numFmtId="3" fontId="48" fillId="0" borderId="17" xfId="0" applyNumberFormat="1" applyFont="1" applyBorder="1" applyAlignment="1">
      <alignment vertical="center"/>
    </xf>
    <xf numFmtId="3" fontId="48" fillId="0" borderId="10" xfId="0" applyNumberFormat="1" applyFont="1" applyBorder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4;ST-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YLIK TOPLAMLAR"/>
      <sheetName val="ANTALYA"/>
      <sheetName val="ALANYA"/>
      <sheetName val="SİDE"/>
      <sheetName val="GENEL TOPLAMLAR"/>
      <sheetName val="Sayf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view="pageBreakPreview" zoomScale="70" zoomScaleNormal="75" zoomScaleSheetLayoutView="70" workbookViewId="0" topLeftCell="A4">
      <selection activeCell="K23" sqref="K23"/>
    </sheetView>
  </sheetViews>
  <sheetFormatPr defaultColWidth="9.00390625" defaultRowHeight="15" customHeight="1"/>
  <cols>
    <col min="1" max="1" width="0.875" style="8" customWidth="1"/>
    <col min="2" max="2" width="34.875" style="1" customWidth="1"/>
    <col min="3" max="3" width="12.25390625" style="3" customWidth="1"/>
    <col min="4" max="4" width="13.75390625" style="1" customWidth="1"/>
    <col min="5" max="5" width="20.125" style="1" customWidth="1"/>
    <col min="6" max="6" width="19.75390625" style="1" customWidth="1"/>
    <col min="7" max="7" width="18.75390625" style="1" customWidth="1"/>
    <col min="8" max="8" width="0.74609375" style="1" customWidth="1"/>
    <col min="9" max="9" width="18.75390625" style="1" customWidth="1"/>
    <col min="10" max="10" width="18.25390625" style="1" customWidth="1"/>
    <col min="11" max="11" width="23.125" style="1" customWidth="1"/>
    <col min="12" max="12" width="0.875" style="1" customWidth="1"/>
    <col min="13" max="13" width="22.125" style="1" customWidth="1"/>
    <col min="14" max="16384" width="9.125" style="1" customWidth="1"/>
  </cols>
  <sheetData>
    <row r="1" spans="2:13" ht="46.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3" ht="34.5" customHeight="1">
      <c r="B2" s="26" t="s">
        <v>21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ht="19.5" customHeight="1">
      <c r="B3" s="2"/>
      <c r="C3" s="2"/>
      <c r="D3" s="2"/>
      <c r="E3" s="2"/>
      <c r="F3" s="2"/>
      <c r="G3" s="2"/>
      <c r="K3" s="30" t="s">
        <v>38</v>
      </c>
      <c r="L3" s="30"/>
      <c r="M3" s="30"/>
    </row>
    <row r="4" spans="1:13" s="4" customFormat="1" ht="27.75" customHeight="1">
      <c r="A4" s="5"/>
      <c r="B4" s="28" t="s">
        <v>32</v>
      </c>
      <c r="C4" s="29" t="s">
        <v>23</v>
      </c>
      <c r="D4" s="29" t="s">
        <v>20</v>
      </c>
      <c r="E4" s="29" t="s">
        <v>25</v>
      </c>
      <c r="F4" s="29" t="s">
        <v>26</v>
      </c>
      <c r="G4" s="29" t="s">
        <v>27</v>
      </c>
      <c r="H4" s="17"/>
      <c r="I4" s="27" t="s">
        <v>28</v>
      </c>
      <c r="J4" s="27"/>
      <c r="K4" s="27"/>
      <c r="L4" s="1"/>
      <c r="M4" s="29" t="s">
        <v>33</v>
      </c>
    </row>
    <row r="5" spans="1:13" s="4" customFormat="1" ht="48" customHeight="1" thickBot="1">
      <c r="A5" s="5"/>
      <c r="B5" s="28"/>
      <c r="C5" s="29"/>
      <c r="D5" s="29"/>
      <c r="E5" s="29"/>
      <c r="F5" s="29"/>
      <c r="G5" s="29"/>
      <c r="H5" s="17"/>
      <c r="I5" s="18" t="s">
        <v>29</v>
      </c>
      <c r="J5" s="18" t="s">
        <v>30</v>
      </c>
      <c r="K5" s="18" t="s">
        <v>31</v>
      </c>
      <c r="L5" s="1"/>
      <c r="M5" s="29"/>
    </row>
    <row r="6" spans="2:13" ht="24.75" customHeight="1">
      <c r="B6" s="16" t="s">
        <v>1</v>
      </c>
      <c r="C6" s="9">
        <v>15</v>
      </c>
      <c r="D6" s="38">
        <v>4571</v>
      </c>
      <c r="E6" s="10">
        <v>1470</v>
      </c>
      <c r="F6" s="10">
        <f>D6*C6</f>
        <v>68565</v>
      </c>
      <c r="G6" s="10">
        <v>24390</v>
      </c>
      <c r="H6" s="11"/>
      <c r="I6" s="10">
        <v>8107</v>
      </c>
      <c r="J6" s="10">
        <v>4272</v>
      </c>
      <c r="K6" s="10">
        <v>448</v>
      </c>
      <c r="L6" s="12"/>
      <c r="M6" s="10">
        <f>D6+I6+E6+J6+K6</f>
        <v>18868</v>
      </c>
    </row>
    <row r="7" spans="2:13" ht="24.75" customHeight="1">
      <c r="B7" s="16" t="s">
        <v>0</v>
      </c>
      <c r="C7" s="9">
        <v>3</v>
      </c>
      <c r="D7" s="39">
        <v>1038</v>
      </c>
      <c r="E7" s="10">
        <v>0</v>
      </c>
      <c r="F7" s="10">
        <f aca="true" t="shared" si="0" ref="F7:F22">D7*C7</f>
        <v>3114</v>
      </c>
      <c r="G7" s="10">
        <v>0</v>
      </c>
      <c r="H7" s="11"/>
      <c r="I7" s="10">
        <v>1462</v>
      </c>
      <c r="J7" s="10">
        <v>0</v>
      </c>
      <c r="K7" s="10">
        <v>258</v>
      </c>
      <c r="L7" s="12"/>
      <c r="M7" s="10">
        <f aca="true" t="shared" si="1" ref="M7:M22">D7+I7+E7+J7+K7</f>
        <v>2758</v>
      </c>
    </row>
    <row r="8" spans="2:13" ht="24.75" customHeight="1">
      <c r="B8" s="16" t="s">
        <v>2</v>
      </c>
      <c r="C8" s="9">
        <v>10</v>
      </c>
      <c r="D8" s="39">
        <v>2318</v>
      </c>
      <c r="E8" s="10">
        <v>228</v>
      </c>
      <c r="F8" s="10">
        <f t="shared" si="0"/>
        <v>23180</v>
      </c>
      <c r="G8" s="10">
        <v>3385</v>
      </c>
      <c r="H8" s="11"/>
      <c r="I8" s="10">
        <v>3237</v>
      </c>
      <c r="J8" s="10">
        <v>0</v>
      </c>
      <c r="K8" s="10">
        <v>782</v>
      </c>
      <c r="L8" s="12"/>
      <c r="M8" s="10">
        <f t="shared" si="1"/>
        <v>6565</v>
      </c>
    </row>
    <row r="9" spans="2:13" ht="24.75" customHeight="1">
      <c r="B9" s="16" t="s">
        <v>3</v>
      </c>
      <c r="C9" s="9">
        <v>15</v>
      </c>
      <c r="D9" s="39">
        <v>9607</v>
      </c>
      <c r="E9" s="10">
        <v>1835</v>
      </c>
      <c r="F9" s="10">
        <f t="shared" si="0"/>
        <v>144105</v>
      </c>
      <c r="G9" s="10">
        <v>29565</v>
      </c>
      <c r="H9" s="11"/>
      <c r="I9" s="10">
        <v>11146</v>
      </c>
      <c r="J9" s="10">
        <v>37610</v>
      </c>
      <c r="K9" s="10">
        <v>2538</v>
      </c>
      <c r="L9" s="12"/>
      <c r="M9" s="10">
        <f t="shared" si="1"/>
        <v>62736</v>
      </c>
    </row>
    <row r="10" spans="2:13" ht="24.75" customHeight="1">
      <c r="B10" s="16" t="s">
        <v>4</v>
      </c>
      <c r="C10" s="9">
        <v>15</v>
      </c>
      <c r="D10" s="39">
        <v>3948</v>
      </c>
      <c r="E10" s="10">
        <v>423</v>
      </c>
      <c r="F10" s="10">
        <f t="shared" si="0"/>
        <v>59220</v>
      </c>
      <c r="G10" s="10">
        <v>6710</v>
      </c>
      <c r="H10" s="11"/>
      <c r="I10" s="10">
        <v>5084</v>
      </c>
      <c r="J10" s="10">
        <v>43404</v>
      </c>
      <c r="K10" s="10">
        <v>1565</v>
      </c>
      <c r="L10" s="12"/>
      <c r="M10" s="10">
        <f t="shared" si="1"/>
        <v>54424</v>
      </c>
    </row>
    <row r="11" spans="2:13" ht="24.75" customHeight="1">
      <c r="B11" s="16" t="s">
        <v>5</v>
      </c>
      <c r="C11" s="9">
        <v>8</v>
      </c>
      <c r="D11" s="39">
        <v>9050</v>
      </c>
      <c r="E11" s="10">
        <v>535</v>
      </c>
      <c r="F11" s="10">
        <f t="shared" si="0"/>
        <v>72400</v>
      </c>
      <c r="G11" s="10">
        <v>9090</v>
      </c>
      <c r="H11" s="11"/>
      <c r="I11" s="10">
        <v>2180</v>
      </c>
      <c r="J11" s="10">
        <v>3853</v>
      </c>
      <c r="K11" s="10">
        <v>1833</v>
      </c>
      <c r="L11" s="12"/>
      <c r="M11" s="10">
        <f t="shared" si="1"/>
        <v>17451</v>
      </c>
    </row>
    <row r="12" spans="2:13" ht="24.75" customHeight="1">
      <c r="B12" s="16" t="s">
        <v>17</v>
      </c>
      <c r="C12" s="9">
        <v>10</v>
      </c>
      <c r="D12" s="39">
        <v>4629</v>
      </c>
      <c r="E12" s="10">
        <v>451</v>
      </c>
      <c r="F12" s="10">
        <f t="shared" si="0"/>
        <v>46290</v>
      </c>
      <c r="G12" s="10">
        <v>23560</v>
      </c>
      <c r="H12" s="11"/>
      <c r="I12" s="10">
        <v>9423</v>
      </c>
      <c r="J12" s="10">
        <v>69740</v>
      </c>
      <c r="K12" s="10">
        <v>1180</v>
      </c>
      <c r="L12" s="12"/>
      <c r="M12" s="10">
        <f t="shared" si="1"/>
        <v>85423</v>
      </c>
    </row>
    <row r="13" spans="2:13" ht="24.75" customHeight="1">
      <c r="B13" s="16" t="s">
        <v>9</v>
      </c>
      <c r="C13" s="9">
        <v>10</v>
      </c>
      <c r="D13" s="39">
        <v>5405</v>
      </c>
      <c r="E13" s="10">
        <v>222</v>
      </c>
      <c r="F13" s="10">
        <f t="shared" si="0"/>
        <v>54050</v>
      </c>
      <c r="G13" s="10">
        <v>3750</v>
      </c>
      <c r="H13" s="11"/>
      <c r="I13" s="10">
        <v>7729</v>
      </c>
      <c r="J13" s="10">
        <v>65215</v>
      </c>
      <c r="K13" s="10">
        <v>1045</v>
      </c>
      <c r="L13" s="12"/>
      <c r="M13" s="10">
        <f t="shared" si="1"/>
        <v>79616</v>
      </c>
    </row>
    <row r="14" spans="2:13" ht="24.75" customHeight="1">
      <c r="B14" s="16" t="s">
        <v>7</v>
      </c>
      <c r="C14" s="9">
        <v>3</v>
      </c>
      <c r="D14" s="39">
        <v>3308</v>
      </c>
      <c r="E14" s="10">
        <v>0</v>
      </c>
      <c r="F14" s="10">
        <f t="shared" si="0"/>
        <v>9924</v>
      </c>
      <c r="G14" s="10">
        <v>0</v>
      </c>
      <c r="H14" s="11"/>
      <c r="I14" s="10">
        <v>714</v>
      </c>
      <c r="J14" s="10">
        <v>625</v>
      </c>
      <c r="K14" s="10">
        <v>589</v>
      </c>
      <c r="L14" s="12"/>
      <c r="M14" s="10">
        <f t="shared" si="1"/>
        <v>5236</v>
      </c>
    </row>
    <row r="15" spans="2:13" ht="24.75" customHeight="1">
      <c r="B15" s="16" t="s">
        <v>8</v>
      </c>
      <c r="C15" s="9">
        <v>8</v>
      </c>
      <c r="D15" s="39">
        <v>2831</v>
      </c>
      <c r="E15" s="10">
        <v>36</v>
      </c>
      <c r="F15" s="10">
        <f t="shared" si="0"/>
        <v>22648</v>
      </c>
      <c r="G15" s="10">
        <v>610</v>
      </c>
      <c r="H15" s="11"/>
      <c r="I15" s="10">
        <v>404</v>
      </c>
      <c r="J15" s="10">
        <v>1207</v>
      </c>
      <c r="K15" s="10">
        <v>108</v>
      </c>
      <c r="L15" s="12"/>
      <c r="M15" s="10">
        <f t="shared" si="1"/>
        <v>4586</v>
      </c>
    </row>
    <row r="16" spans="2:13" ht="24.75" customHeight="1">
      <c r="B16" s="16" t="s">
        <v>6</v>
      </c>
      <c r="C16" s="9">
        <v>5</v>
      </c>
      <c r="D16" s="39">
        <v>9831</v>
      </c>
      <c r="E16" s="10">
        <v>313</v>
      </c>
      <c r="F16" s="10">
        <f t="shared" si="0"/>
        <v>49155</v>
      </c>
      <c r="G16" s="10">
        <v>5615</v>
      </c>
      <c r="H16" s="11"/>
      <c r="I16" s="10">
        <v>5005</v>
      </c>
      <c r="J16" s="10">
        <v>447</v>
      </c>
      <c r="K16" s="10">
        <v>1204</v>
      </c>
      <c r="L16" s="12"/>
      <c r="M16" s="10">
        <f t="shared" si="1"/>
        <v>16800</v>
      </c>
    </row>
    <row r="17" spans="2:13" ht="24.75" customHeight="1">
      <c r="B17" s="16" t="s">
        <v>16</v>
      </c>
      <c r="C17" s="9">
        <v>5</v>
      </c>
      <c r="D17" s="39">
        <v>4328</v>
      </c>
      <c r="E17" s="10">
        <v>0</v>
      </c>
      <c r="F17" s="10">
        <f t="shared" si="0"/>
        <v>21640</v>
      </c>
      <c r="G17" s="10">
        <v>0</v>
      </c>
      <c r="H17" s="11"/>
      <c r="I17" s="10">
        <v>748</v>
      </c>
      <c r="J17" s="10">
        <v>0</v>
      </c>
      <c r="K17" s="10">
        <v>167</v>
      </c>
      <c r="L17" s="12"/>
      <c r="M17" s="10">
        <f t="shared" si="1"/>
        <v>5243</v>
      </c>
    </row>
    <row r="18" spans="2:13" ht="24.75" customHeight="1">
      <c r="B18" s="16" t="s">
        <v>10</v>
      </c>
      <c r="C18" s="9">
        <v>3</v>
      </c>
      <c r="D18" s="39">
        <v>597</v>
      </c>
      <c r="E18" s="10">
        <v>0</v>
      </c>
      <c r="F18" s="10">
        <f t="shared" si="0"/>
        <v>1791</v>
      </c>
      <c r="G18" s="10">
        <v>0</v>
      </c>
      <c r="H18" s="11"/>
      <c r="I18" s="10">
        <v>1406</v>
      </c>
      <c r="J18" s="10">
        <v>0</v>
      </c>
      <c r="K18" s="10">
        <v>883</v>
      </c>
      <c r="L18" s="12"/>
      <c r="M18" s="10">
        <f t="shared" si="1"/>
        <v>2886</v>
      </c>
    </row>
    <row r="19" spans="2:13" ht="24.75" customHeight="1">
      <c r="B19" s="16" t="s">
        <v>11</v>
      </c>
      <c r="C19" s="9">
        <v>3</v>
      </c>
      <c r="D19" s="39">
        <v>17563</v>
      </c>
      <c r="E19" s="10">
        <v>12</v>
      </c>
      <c r="F19" s="10">
        <f t="shared" si="0"/>
        <v>52689</v>
      </c>
      <c r="G19" s="10">
        <v>98</v>
      </c>
      <c r="H19" s="11"/>
      <c r="I19" s="10">
        <v>4109</v>
      </c>
      <c r="J19" s="10">
        <v>165</v>
      </c>
      <c r="K19" s="10">
        <v>5159</v>
      </c>
      <c r="L19" s="12"/>
      <c r="M19" s="10">
        <f t="shared" si="1"/>
        <v>27008</v>
      </c>
    </row>
    <row r="20" spans="2:13" ht="24.75" customHeight="1">
      <c r="B20" s="16" t="s">
        <v>12</v>
      </c>
      <c r="C20" s="9">
        <v>3</v>
      </c>
      <c r="D20" s="40">
        <v>245</v>
      </c>
      <c r="E20" s="10">
        <v>0</v>
      </c>
      <c r="F20" s="10">
        <f t="shared" si="0"/>
        <v>735</v>
      </c>
      <c r="G20" s="10">
        <v>0</v>
      </c>
      <c r="H20" s="11"/>
      <c r="I20" s="10">
        <v>26</v>
      </c>
      <c r="J20" s="10">
        <v>0</v>
      </c>
      <c r="K20" s="10">
        <v>54</v>
      </c>
      <c r="L20" s="12"/>
      <c r="M20" s="10">
        <f t="shared" si="1"/>
        <v>325</v>
      </c>
    </row>
    <row r="21" spans="2:13" ht="24.75" customHeight="1">
      <c r="B21" s="16" t="s">
        <v>13</v>
      </c>
      <c r="C21" s="9">
        <v>10</v>
      </c>
      <c r="D21" s="40">
        <v>18745</v>
      </c>
      <c r="E21" s="10">
        <v>1154</v>
      </c>
      <c r="F21" s="10">
        <f t="shared" si="0"/>
        <v>187450</v>
      </c>
      <c r="G21" s="10">
        <v>16890</v>
      </c>
      <c r="H21" s="11"/>
      <c r="I21" s="10">
        <v>12129</v>
      </c>
      <c r="J21" s="10">
        <v>10356</v>
      </c>
      <c r="K21" s="10">
        <v>2454</v>
      </c>
      <c r="L21" s="12"/>
      <c r="M21" s="10">
        <f t="shared" si="1"/>
        <v>44838</v>
      </c>
    </row>
    <row r="22" spans="2:13" ht="24.75" customHeight="1">
      <c r="B22" s="16" t="s">
        <v>15</v>
      </c>
      <c r="C22" s="9">
        <v>10</v>
      </c>
      <c r="D22" s="40">
        <v>8292</v>
      </c>
      <c r="E22" s="10">
        <v>310</v>
      </c>
      <c r="F22" s="10">
        <f t="shared" si="0"/>
        <v>82920</v>
      </c>
      <c r="G22" s="10">
        <v>4810</v>
      </c>
      <c r="H22" s="11"/>
      <c r="I22" s="10">
        <v>5533</v>
      </c>
      <c r="J22" s="10">
        <v>1931</v>
      </c>
      <c r="K22" s="10">
        <v>1228</v>
      </c>
      <c r="L22" s="12"/>
      <c r="M22" s="10">
        <f t="shared" si="1"/>
        <v>17294</v>
      </c>
    </row>
    <row r="23" spans="2:13" ht="24.75" customHeight="1">
      <c r="B23" s="7" t="s">
        <v>22</v>
      </c>
      <c r="C23" s="34" t="s">
        <v>19</v>
      </c>
      <c r="D23" s="35"/>
      <c r="E23" s="35"/>
      <c r="F23" s="35"/>
      <c r="G23" s="36"/>
      <c r="H23" s="11"/>
      <c r="I23" s="13">
        <v>7097</v>
      </c>
      <c r="J23" s="13">
        <v>0</v>
      </c>
      <c r="K23" s="13">
        <v>0</v>
      </c>
      <c r="L23" s="12"/>
      <c r="M23" s="10">
        <f>D23+I23+E23+J23+K23</f>
        <v>7097</v>
      </c>
    </row>
    <row r="24" spans="2:13" ht="30" customHeight="1">
      <c r="B24" s="7" t="s">
        <v>35</v>
      </c>
      <c r="C24" s="31" t="s">
        <v>19</v>
      </c>
      <c r="D24" s="31"/>
      <c r="E24" s="31"/>
      <c r="F24" s="31"/>
      <c r="G24" s="31"/>
      <c r="I24" s="21">
        <v>1138</v>
      </c>
      <c r="J24" s="20">
        <v>0</v>
      </c>
      <c r="K24" s="20">
        <v>0</v>
      </c>
      <c r="M24" s="21">
        <f>D24+I24+E24+J24+K24</f>
        <v>1138</v>
      </c>
    </row>
    <row r="25" spans="2:13" ht="34.5" customHeight="1">
      <c r="B25" s="32" t="s">
        <v>34</v>
      </c>
      <c r="C25" s="33"/>
      <c r="D25" s="14">
        <f>SUM(D6:D22)</f>
        <v>106306</v>
      </c>
      <c r="E25" s="14">
        <f>SUM(E6:E22)</f>
        <v>6989</v>
      </c>
      <c r="F25" s="14">
        <f>SUM(F6:F22)</f>
        <v>899876</v>
      </c>
      <c r="G25" s="14">
        <f>SUM(G6:G22)</f>
        <v>128473</v>
      </c>
      <c r="H25" s="15"/>
      <c r="I25" s="14">
        <f>SUM(I6:I24)</f>
        <v>86677</v>
      </c>
      <c r="J25" s="14">
        <f>SUM(J6:J22)</f>
        <v>238825</v>
      </c>
      <c r="K25" s="14">
        <f>SUM(K6:K22)</f>
        <v>21495</v>
      </c>
      <c r="L25" s="15"/>
      <c r="M25" s="14">
        <f>SUM(M6:M24)</f>
        <v>460292</v>
      </c>
    </row>
    <row r="31" ht="15" customHeight="1">
      <c r="C31" s="6"/>
    </row>
  </sheetData>
  <sheetProtection/>
  <mergeCells count="14">
    <mergeCell ref="C24:G24"/>
    <mergeCell ref="F4:F5"/>
    <mergeCell ref="G4:G5"/>
    <mergeCell ref="M4:M5"/>
    <mergeCell ref="B25:C25"/>
    <mergeCell ref="C23:G23"/>
    <mergeCell ref="B1:M1"/>
    <mergeCell ref="B2:M2"/>
    <mergeCell ref="I4:K4"/>
    <mergeCell ref="B4:B5"/>
    <mergeCell ref="C4:C5"/>
    <mergeCell ref="D4:D5"/>
    <mergeCell ref="E4:E5"/>
    <mergeCell ref="K3:M3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2" r:id="rId1"/>
  <ignoredErrors>
    <ignoredError sqref="J25:K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showGridLines="0" tabSelected="1" view="pageBreakPreview" zoomScale="70" zoomScaleNormal="75" zoomScaleSheetLayoutView="70" workbookViewId="0" topLeftCell="A1">
      <selection activeCell="K27" sqref="K27"/>
    </sheetView>
  </sheetViews>
  <sheetFormatPr defaultColWidth="9.00390625" defaultRowHeight="15" customHeight="1"/>
  <cols>
    <col min="1" max="1" width="0.875" style="8" customWidth="1"/>
    <col min="2" max="2" width="34.875" style="1" customWidth="1"/>
    <col min="3" max="3" width="12.25390625" style="3" customWidth="1"/>
    <col min="4" max="4" width="13.75390625" style="1" customWidth="1"/>
    <col min="5" max="5" width="20.125" style="1" customWidth="1"/>
    <col min="6" max="6" width="19.75390625" style="1" customWidth="1"/>
    <col min="7" max="7" width="18.75390625" style="1" customWidth="1"/>
    <col min="8" max="8" width="0.875" style="1" customWidth="1"/>
    <col min="9" max="9" width="18.75390625" style="1" customWidth="1"/>
    <col min="10" max="10" width="18.25390625" style="1" customWidth="1"/>
    <col min="11" max="11" width="23.125" style="1" customWidth="1"/>
    <col min="12" max="12" width="0.875" style="1" customWidth="1"/>
    <col min="13" max="13" width="22.125" style="1" customWidth="1"/>
    <col min="14" max="16384" width="9.125" style="1" customWidth="1"/>
  </cols>
  <sheetData>
    <row r="1" spans="2:13" ht="46.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3" ht="34.5" customHeight="1">
      <c r="B2" s="26" t="s">
        <v>21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ht="19.5" customHeight="1">
      <c r="B3" s="2"/>
      <c r="C3" s="2"/>
      <c r="D3" s="2"/>
      <c r="E3" s="2"/>
      <c r="F3" s="2"/>
      <c r="G3" s="2"/>
      <c r="K3" s="37" t="s">
        <v>37</v>
      </c>
      <c r="L3" s="37"/>
      <c r="M3" s="37"/>
    </row>
    <row r="4" spans="1:13" s="4" customFormat="1" ht="27.75" customHeight="1">
      <c r="A4" s="5"/>
      <c r="B4" s="28" t="s">
        <v>32</v>
      </c>
      <c r="C4" s="29" t="s">
        <v>23</v>
      </c>
      <c r="D4" s="29" t="s">
        <v>20</v>
      </c>
      <c r="E4" s="29" t="s">
        <v>25</v>
      </c>
      <c r="F4" s="29" t="s">
        <v>26</v>
      </c>
      <c r="G4" s="29" t="s">
        <v>27</v>
      </c>
      <c r="H4" s="17"/>
      <c r="I4" s="27" t="s">
        <v>28</v>
      </c>
      <c r="J4" s="27"/>
      <c r="K4" s="27"/>
      <c r="L4" s="1"/>
      <c r="M4" s="29" t="s">
        <v>33</v>
      </c>
    </row>
    <row r="5" spans="1:18" s="4" customFormat="1" ht="48" customHeight="1">
      <c r="A5" s="5"/>
      <c r="B5" s="28"/>
      <c r="C5" s="29"/>
      <c r="D5" s="29"/>
      <c r="E5" s="29"/>
      <c r="F5" s="29"/>
      <c r="G5" s="29"/>
      <c r="H5" s="17"/>
      <c r="I5" s="19" t="s">
        <v>29</v>
      </c>
      <c r="J5" s="19" t="s">
        <v>30</v>
      </c>
      <c r="K5" s="19" t="s">
        <v>31</v>
      </c>
      <c r="L5" s="1"/>
      <c r="M5" s="29"/>
      <c r="P5" s="1"/>
      <c r="Q5" s="1"/>
      <c r="R5" s="1"/>
    </row>
    <row r="6" spans="2:13" ht="24.75" customHeight="1">
      <c r="B6" s="16" t="s">
        <v>1</v>
      </c>
      <c r="C6" s="9">
        <v>15</v>
      </c>
      <c r="D6" s="10">
        <v>16218</v>
      </c>
      <c r="E6" s="10">
        <v>4459</v>
      </c>
      <c r="F6" s="10">
        <f>D6*C6</f>
        <v>243270</v>
      </c>
      <c r="G6" s="10">
        <v>70120</v>
      </c>
      <c r="H6" s="11"/>
      <c r="I6" s="10">
        <v>21118</v>
      </c>
      <c r="J6" s="10">
        <v>21333</v>
      </c>
      <c r="K6" s="10">
        <v>2461</v>
      </c>
      <c r="L6" s="12"/>
      <c r="M6" s="10">
        <f>D6+I6+E6+J6+K6</f>
        <v>65589</v>
      </c>
    </row>
    <row r="7" spans="2:13" ht="24.75" customHeight="1">
      <c r="B7" s="16" t="s">
        <v>0</v>
      </c>
      <c r="C7" s="9">
        <v>3</v>
      </c>
      <c r="D7" s="10">
        <v>2731</v>
      </c>
      <c r="E7" s="10">
        <v>0</v>
      </c>
      <c r="F7" s="10">
        <f aca="true" t="shared" si="0" ref="F7:F24">D7*C7</f>
        <v>8193</v>
      </c>
      <c r="G7" s="10">
        <v>0</v>
      </c>
      <c r="H7" s="11"/>
      <c r="I7" s="10">
        <v>3123</v>
      </c>
      <c r="J7" s="10">
        <v>0</v>
      </c>
      <c r="K7" s="10">
        <v>950</v>
      </c>
      <c r="L7" s="12"/>
      <c r="M7" s="10">
        <f aca="true" t="shared" si="1" ref="M7:M24">D7+I7+E7+J7+K7</f>
        <v>6804</v>
      </c>
    </row>
    <row r="8" spans="2:13" ht="24.75" customHeight="1">
      <c r="B8" s="16" t="s">
        <v>2</v>
      </c>
      <c r="C8" s="9">
        <v>10</v>
      </c>
      <c r="D8" s="10">
        <v>6212</v>
      </c>
      <c r="E8" s="10">
        <v>508</v>
      </c>
      <c r="F8" s="10">
        <f t="shared" si="0"/>
        <v>62120</v>
      </c>
      <c r="G8" s="10">
        <v>7620</v>
      </c>
      <c r="H8" s="11"/>
      <c r="I8" s="10">
        <v>5664</v>
      </c>
      <c r="J8" s="10">
        <v>15</v>
      </c>
      <c r="K8" s="10">
        <v>2175</v>
      </c>
      <c r="L8" s="12"/>
      <c r="M8" s="10">
        <f t="shared" si="1"/>
        <v>14574</v>
      </c>
    </row>
    <row r="9" spans="2:13" ht="24.75" customHeight="1">
      <c r="B9" s="16" t="s">
        <v>3</v>
      </c>
      <c r="C9" s="9">
        <v>15</v>
      </c>
      <c r="D9" s="10">
        <v>32625</v>
      </c>
      <c r="E9" s="10">
        <v>4618</v>
      </c>
      <c r="F9" s="10">
        <f t="shared" si="0"/>
        <v>489375</v>
      </c>
      <c r="G9" s="10">
        <v>74690</v>
      </c>
      <c r="H9" s="11"/>
      <c r="I9" s="10">
        <v>24553</v>
      </c>
      <c r="J9" s="10">
        <v>101908</v>
      </c>
      <c r="K9" s="10">
        <v>5799</v>
      </c>
      <c r="L9" s="12"/>
      <c r="M9" s="10">
        <f t="shared" si="1"/>
        <v>169503</v>
      </c>
    </row>
    <row r="10" spans="2:13" ht="24.75" customHeight="1">
      <c r="B10" s="16" t="s">
        <v>4</v>
      </c>
      <c r="C10" s="9">
        <v>15</v>
      </c>
      <c r="D10" s="10">
        <v>15649</v>
      </c>
      <c r="E10" s="10">
        <v>1434</v>
      </c>
      <c r="F10" s="10">
        <f t="shared" si="0"/>
        <v>234735</v>
      </c>
      <c r="G10" s="10">
        <v>23035</v>
      </c>
      <c r="H10" s="11"/>
      <c r="I10" s="10">
        <v>15077</v>
      </c>
      <c r="J10" s="10">
        <v>175266</v>
      </c>
      <c r="K10" s="10">
        <v>4917</v>
      </c>
      <c r="L10" s="12"/>
      <c r="M10" s="10">
        <f t="shared" si="1"/>
        <v>212343</v>
      </c>
    </row>
    <row r="11" spans="2:13" ht="24.75" customHeight="1">
      <c r="B11" s="16" t="s">
        <v>5</v>
      </c>
      <c r="C11" s="9">
        <v>8</v>
      </c>
      <c r="D11" s="10">
        <v>21381</v>
      </c>
      <c r="E11" s="10">
        <v>821</v>
      </c>
      <c r="F11" s="10">
        <f t="shared" si="0"/>
        <v>171048</v>
      </c>
      <c r="G11" s="10">
        <v>13990</v>
      </c>
      <c r="H11" s="11"/>
      <c r="I11" s="10">
        <v>3402</v>
      </c>
      <c r="J11" s="10">
        <v>18970</v>
      </c>
      <c r="K11" s="10">
        <v>3354</v>
      </c>
      <c r="L11" s="12"/>
      <c r="M11" s="10">
        <f t="shared" si="1"/>
        <v>47928</v>
      </c>
    </row>
    <row r="12" spans="2:13" ht="24.75" customHeight="1">
      <c r="B12" s="16" t="s">
        <v>17</v>
      </c>
      <c r="C12" s="9">
        <v>10</v>
      </c>
      <c r="D12" s="10">
        <v>13273</v>
      </c>
      <c r="E12" s="10">
        <v>1041</v>
      </c>
      <c r="F12" s="10">
        <f t="shared" si="0"/>
        <v>132730</v>
      </c>
      <c r="G12" s="10">
        <v>32385</v>
      </c>
      <c r="H12" s="11"/>
      <c r="I12" s="10">
        <v>18495</v>
      </c>
      <c r="J12" s="10">
        <v>149861</v>
      </c>
      <c r="K12" s="10">
        <v>2841</v>
      </c>
      <c r="L12" s="12"/>
      <c r="M12" s="10">
        <f t="shared" si="1"/>
        <v>185511</v>
      </c>
    </row>
    <row r="13" spans="2:13" ht="24.75" customHeight="1">
      <c r="B13" s="16" t="s">
        <v>9</v>
      </c>
      <c r="C13" s="9">
        <v>10</v>
      </c>
      <c r="D13" s="10">
        <v>18407</v>
      </c>
      <c r="E13" s="10">
        <v>511</v>
      </c>
      <c r="F13" s="10">
        <f t="shared" si="0"/>
        <v>184070</v>
      </c>
      <c r="G13" s="10">
        <v>8345</v>
      </c>
      <c r="H13" s="11"/>
      <c r="I13" s="10">
        <v>15420</v>
      </c>
      <c r="J13" s="10">
        <v>129770</v>
      </c>
      <c r="K13" s="10">
        <v>2670</v>
      </c>
      <c r="L13" s="12"/>
      <c r="M13" s="10">
        <f t="shared" si="1"/>
        <v>166778</v>
      </c>
    </row>
    <row r="14" spans="2:13" ht="24.75" customHeight="1">
      <c r="B14" s="16" t="s">
        <v>7</v>
      </c>
      <c r="C14" s="9">
        <v>3</v>
      </c>
      <c r="D14" s="10">
        <v>6000</v>
      </c>
      <c r="E14" s="10">
        <v>0</v>
      </c>
      <c r="F14" s="10">
        <f t="shared" si="0"/>
        <v>18000</v>
      </c>
      <c r="G14" s="10">
        <v>0</v>
      </c>
      <c r="H14" s="11"/>
      <c r="I14" s="10">
        <v>1415</v>
      </c>
      <c r="J14" s="10">
        <v>873</v>
      </c>
      <c r="K14" s="10">
        <v>915</v>
      </c>
      <c r="L14" s="12"/>
      <c r="M14" s="10">
        <f t="shared" si="1"/>
        <v>9203</v>
      </c>
    </row>
    <row r="15" spans="2:13" ht="24.75" customHeight="1">
      <c r="B15" s="16" t="s">
        <v>8</v>
      </c>
      <c r="C15" s="9">
        <v>8</v>
      </c>
      <c r="D15" s="10">
        <v>4186</v>
      </c>
      <c r="E15" s="10">
        <v>52</v>
      </c>
      <c r="F15" s="10">
        <f t="shared" si="0"/>
        <v>33488</v>
      </c>
      <c r="G15" s="10">
        <v>900</v>
      </c>
      <c r="H15" s="11"/>
      <c r="I15" s="10">
        <v>896</v>
      </c>
      <c r="J15" s="10">
        <v>1419</v>
      </c>
      <c r="K15" s="10">
        <v>272</v>
      </c>
      <c r="L15" s="12"/>
      <c r="M15" s="10">
        <f t="shared" si="1"/>
        <v>6825</v>
      </c>
    </row>
    <row r="16" spans="2:13" ht="24.75" customHeight="1">
      <c r="B16" s="16" t="s">
        <v>6</v>
      </c>
      <c r="C16" s="9">
        <v>5</v>
      </c>
      <c r="D16" s="10">
        <v>15335</v>
      </c>
      <c r="E16" s="10">
        <v>479</v>
      </c>
      <c r="F16" s="10">
        <f t="shared" si="0"/>
        <v>76675</v>
      </c>
      <c r="G16" s="10">
        <v>8585</v>
      </c>
      <c r="H16" s="11"/>
      <c r="I16" s="10">
        <v>8909</v>
      </c>
      <c r="J16" s="10">
        <v>749</v>
      </c>
      <c r="K16" s="10">
        <v>1955</v>
      </c>
      <c r="L16" s="12"/>
      <c r="M16" s="10">
        <f t="shared" si="1"/>
        <v>27427</v>
      </c>
    </row>
    <row r="17" spans="2:13" ht="24.75" customHeight="1">
      <c r="B17" s="16" t="s">
        <v>16</v>
      </c>
      <c r="C17" s="9">
        <v>5</v>
      </c>
      <c r="D17" s="10">
        <v>11254</v>
      </c>
      <c r="E17" s="10">
        <v>30</v>
      </c>
      <c r="F17" s="10">
        <f t="shared" si="0"/>
        <v>56270</v>
      </c>
      <c r="G17" s="10">
        <v>485</v>
      </c>
      <c r="H17" s="11"/>
      <c r="I17" s="10">
        <v>2172</v>
      </c>
      <c r="J17" s="10">
        <v>0</v>
      </c>
      <c r="K17" s="10">
        <v>1186</v>
      </c>
      <c r="L17" s="12"/>
      <c r="M17" s="10">
        <f t="shared" si="1"/>
        <v>14642</v>
      </c>
    </row>
    <row r="18" spans="2:13" ht="24.75" customHeight="1">
      <c r="B18" s="16" t="s">
        <v>10</v>
      </c>
      <c r="C18" s="9">
        <v>3</v>
      </c>
      <c r="D18" s="10">
        <v>2209</v>
      </c>
      <c r="E18" s="10">
        <v>0</v>
      </c>
      <c r="F18" s="10">
        <f t="shared" si="0"/>
        <v>6627</v>
      </c>
      <c r="G18" s="10">
        <v>0</v>
      </c>
      <c r="H18" s="11"/>
      <c r="I18" s="10">
        <v>4538</v>
      </c>
      <c r="J18" s="10">
        <v>0</v>
      </c>
      <c r="K18" s="10">
        <v>3244</v>
      </c>
      <c r="L18" s="12"/>
      <c r="M18" s="10">
        <f t="shared" si="1"/>
        <v>9991</v>
      </c>
    </row>
    <row r="19" spans="2:13" ht="24.75" customHeight="1">
      <c r="B19" s="16" t="s">
        <v>11</v>
      </c>
      <c r="C19" s="9">
        <v>3</v>
      </c>
      <c r="D19" s="10">
        <v>31059</v>
      </c>
      <c r="E19" s="10">
        <v>12</v>
      </c>
      <c r="F19" s="10">
        <f t="shared" si="0"/>
        <v>93177</v>
      </c>
      <c r="G19" s="10">
        <v>98</v>
      </c>
      <c r="H19" s="11"/>
      <c r="I19" s="10">
        <v>7201</v>
      </c>
      <c r="J19" s="10">
        <v>406</v>
      </c>
      <c r="K19" s="10">
        <v>8158</v>
      </c>
      <c r="L19" s="12"/>
      <c r="M19" s="10">
        <f t="shared" si="1"/>
        <v>46836</v>
      </c>
    </row>
    <row r="20" spans="2:13" ht="24.75" customHeight="1">
      <c r="B20" s="16" t="s">
        <v>18</v>
      </c>
      <c r="C20" s="9">
        <v>5</v>
      </c>
      <c r="D20" s="10">
        <v>214</v>
      </c>
      <c r="E20" s="10">
        <v>0</v>
      </c>
      <c r="F20" s="10">
        <f t="shared" si="0"/>
        <v>1070</v>
      </c>
      <c r="G20" s="10">
        <v>0</v>
      </c>
      <c r="H20" s="11"/>
      <c r="I20" s="10">
        <v>2570</v>
      </c>
      <c r="J20" s="10">
        <v>0</v>
      </c>
      <c r="K20" s="10">
        <v>0</v>
      </c>
      <c r="L20" s="12"/>
      <c r="M20" s="10">
        <f t="shared" si="1"/>
        <v>2784</v>
      </c>
    </row>
    <row r="21" spans="2:13" ht="24.75" customHeight="1">
      <c r="B21" s="16" t="s">
        <v>12</v>
      </c>
      <c r="C21" s="9">
        <v>3</v>
      </c>
      <c r="D21" s="10">
        <v>702</v>
      </c>
      <c r="E21" s="10">
        <v>0</v>
      </c>
      <c r="F21" s="10">
        <f t="shared" si="0"/>
        <v>2106</v>
      </c>
      <c r="G21" s="10">
        <v>0</v>
      </c>
      <c r="H21" s="11"/>
      <c r="I21" s="10">
        <v>113</v>
      </c>
      <c r="J21" s="10">
        <v>0</v>
      </c>
      <c r="K21" s="10">
        <v>159</v>
      </c>
      <c r="L21" s="12"/>
      <c r="M21" s="10">
        <f t="shared" si="1"/>
        <v>974</v>
      </c>
    </row>
    <row r="22" spans="2:13" ht="24.75" customHeight="1">
      <c r="B22" s="16" t="s">
        <v>13</v>
      </c>
      <c r="C22" s="9">
        <v>10</v>
      </c>
      <c r="D22" s="10">
        <v>43984</v>
      </c>
      <c r="E22" s="10">
        <v>2386</v>
      </c>
      <c r="F22" s="10">
        <f t="shared" si="0"/>
        <v>439840</v>
      </c>
      <c r="G22" s="10">
        <v>33920</v>
      </c>
      <c r="H22" s="11"/>
      <c r="I22" s="10">
        <v>20098</v>
      </c>
      <c r="J22" s="10">
        <v>16411</v>
      </c>
      <c r="K22" s="10">
        <v>4699</v>
      </c>
      <c r="L22" s="12"/>
      <c r="M22" s="10">
        <f t="shared" si="1"/>
        <v>87578</v>
      </c>
    </row>
    <row r="23" spans="2:13" ht="24.75" customHeight="1">
      <c r="B23" s="16" t="s">
        <v>14</v>
      </c>
      <c r="C23" s="9">
        <v>10</v>
      </c>
      <c r="D23" s="10">
        <v>76</v>
      </c>
      <c r="E23" s="10">
        <v>0</v>
      </c>
      <c r="F23" s="10">
        <f t="shared" si="0"/>
        <v>760</v>
      </c>
      <c r="G23" s="10">
        <v>0</v>
      </c>
      <c r="H23" s="11"/>
      <c r="I23" s="10">
        <v>103</v>
      </c>
      <c r="J23" s="10">
        <v>0</v>
      </c>
      <c r="K23" s="10">
        <v>0</v>
      </c>
      <c r="L23" s="12"/>
      <c r="M23" s="10">
        <v>179</v>
      </c>
    </row>
    <row r="24" spans="2:13" ht="24.75" customHeight="1">
      <c r="B24" s="16" t="s">
        <v>15</v>
      </c>
      <c r="C24" s="9">
        <v>10</v>
      </c>
      <c r="D24" s="10">
        <v>19044</v>
      </c>
      <c r="E24" s="10">
        <v>618</v>
      </c>
      <c r="F24" s="10">
        <f t="shared" si="0"/>
        <v>190440</v>
      </c>
      <c r="G24" s="10">
        <v>9975</v>
      </c>
      <c r="H24" s="11"/>
      <c r="I24" s="10">
        <v>11009</v>
      </c>
      <c r="J24" s="10">
        <v>2775</v>
      </c>
      <c r="K24" s="10">
        <v>3477</v>
      </c>
      <c r="L24" s="12"/>
      <c r="M24" s="10">
        <f t="shared" si="1"/>
        <v>36923</v>
      </c>
    </row>
    <row r="25" spans="2:13" ht="24.75" customHeight="1">
      <c r="B25" s="7" t="s">
        <v>22</v>
      </c>
      <c r="C25" s="34" t="s">
        <v>19</v>
      </c>
      <c r="D25" s="35"/>
      <c r="E25" s="35"/>
      <c r="F25" s="35"/>
      <c r="G25" s="36"/>
      <c r="H25" s="11"/>
      <c r="I25" s="13">
        <v>27476</v>
      </c>
      <c r="J25" s="13">
        <v>0</v>
      </c>
      <c r="K25" s="22">
        <v>0</v>
      </c>
      <c r="L25" s="12"/>
      <c r="M25" s="23">
        <f>D25+I25+E25+J25+K25</f>
        <v>27476</v>
      </c>
    </row>
    <row r="26" spans="2:13" ht="30" customHeight="1">
      <c r="B26" s="7" t="s">
        <v>36</v>
      </c>
      <c r="C26" s="31" t="s">
        <v>19</v>
      </c>
      <c r="D26" s="31"/>
      <c r="E26" s="31"/>
      <c r="F26" s="31"/>
      <c r="G26" s="31"/>
      <c r="I26" s="20">
        <v>4258</v>
      </c>
      <c r="J26" s="20">
        <v>0</v>
      </c>
      <c r="K26" s="20">
        <v>0</v>
      </c>
      <c r="L26" s="20"/>
      <c r="M26" s="16">
        <f>D26+I26+E26+J26+K26</f>
        <v>4258</v>
      </c>
    </row>
    <row r="27" spans="2:13" ht="34.5" customHeight="1">
      <c r="B27" s="32" t="s">
        <v>34</v>
      </c>
      <c r="C27" s="33"/>
      <c r="D27" s="14">
        <f>SUM(D6:D24)</f>
        <v>260559</v>
      </c>
      <c r="E27" s="14">
        <f>SUM(E6:E24)</f>
        <v>16969</v>
      </c>
      <c r="F27" s="14">
        <f>SUM(F6:F24)</f>
        <v>2443994</v>
      </c>
      <c r="G27" s="14">
        <f>SUM(G6:G24)</f>
        <v>284148</v>
      </c>
      <c r="H27" s="15"/>
      <c r="I27" s="14">
        <f>SUM(I6:I26)</f>
        <v>197610</v>
      </c>
      <c r="J27" s="14">
        <f>SUM(J6:J26)</f>
        <v>619756</v>
      </c>
      <c r="K27" s="24">
        <f>SUM(K6:K26)</f>
        <v>49232</v>
      </c>
      <c r="L27" s="15"/>
      <c r="M27" s="24">
        <f>SUM(M6:M26)</f>
        <v>1144126</v>
      </c>
    </row>
    <row r="33" ht="15" customHeight="1">
      <c r="C33" s="6"/>
    </row>
  </sheetData>
  <sheetProtection/>
  <mergeCells count="14">
    <mergeCell ref="B1:M1"/>
    <mergeCell ref="B2:M2"/>
    <mergeCell ref="B4:B5"/>
    <mergeCell ref="C4:C5"/>
    <mergeCell ref="D4:D5"/>
    <mergeCell ref="E4:E5"/>
    <mergeCell ref="F4:F5"/>
    <mergeCell ref="G4:G5"/>
    <mergeCell ref="I4:K4"/>
    <mergeCell ref="M4:M5"/>
    <mergeCell ref="C25:G25"/>
    <mergeCell ref="B27:C27"/>
    <mergeCell ref="K3:M3"/>
    <mergeCell ref="C26:G26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veli-gokkara</cp:lastModifiedBy>
  <cp:lastPrinted>2011-02-08T15:21:54Z</cp:lastPrinted>
  <dcterms:created xsi:type="dcterms:W3CDTF">2004-06-08T16:25:04Z</dcterms:created>
  <dcterms:modified xsi:type="dcterms:W3CDTF">2011-06-07T12:18:55Z</dcterms:modified>
  <cp:category/>
  <cp:version/>
  <cp:contentType/>
  <cp:contentStatus/>
</cp:coreProperties>
</file>